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2\"/>
    </mc:Choice>
  </mc:AlternateContent>
  <xr:revisionPtr revIDLastSave="0" documentId="8_{85837B42-82FE-4D89-BC07-9C22BE7C61E9}" xr6:coauthVersionLast="36" xr6:coauthVersionMax="36" xr10:uidLastSave="{00000000-0000-0000-0000-000000000000}"/>
  <bookViews>
    <workbookView xWindow="0" yWindow="0" windowWidth="28800" windowHeight="12225"/>
  </bookViews>
  <sheets>
    <sheet name="ABRIL 2022" sheetId="1" r:id="rId1"/>
  </sheets>
  <definedNames>
    <definedName name="_xlnm.Print_Area" localSheetId="0">'ABRIL 2022'!$B$1:$J$279</definedName>
    <definedName name="_xlnm.Print_Titles" localSheetId="0">'ABRIL 2022'!$1:$15</definedName>
  </definedNames>
  <calcPr calcId="191029" fullCalcOnLoad="1"/>
</workbook>
</file>

<file path=xl/calcChain.xml><?xml version="1.0" encoding="utf-8"?>
<calcChain xmlns="http://schemas.openxmlformats.org/spreadsheetml/2006/main">
  <c r="I265" i="1" l="1"/>
  <c r="I264" i="1"/>
  <c r="I263" i="1"/>
  <c r="I261" i="1"/>
  <c r="I259" i="1"/>
  <c r="I257" i="1"/>
  <c r="I237" i="1"/>
  <c r="I235" i="1"/>
  <c r="I233" i="1"/>
  <c r="I228" i="1"/>
  <c r="I196" i="1"/>
  <c r="I188" i="1"/>
  <c r="I179" i="1"/>
  <c r="I177" i="1"/>
  <c r="I175" i="1"/>
  <c r="I170" i="1"/>
  <c r="I168" i="1"/>
  <c r="F141" i="1"/>
  <c r="I141" i="1"/>
  <c r="I144" i="1"/>
  <c r="I143" i="1"/>
  <c r="I142" i="1"/>
  <c r="I139" i="1"/>
  <c r="I138" i="1"/>
  <c r="I137" i="1"/>
  <c r="I136" i="1"/>
  <c r="I133" i="1"/>
  <c r="I131" i="1"/>
  <c r="I129" i="1"/>
  <c r="I123" i="1"/>
  <c r="I122" i="1"/>
  <c r="I121" i="1"/>
  <c r="I119" i="1"/>
  <c r="I115" i="1"/>
  <c r="I114" i="1"/>
  <c r="I113" i="1"/>
  <c r="I112" i="1"/>
  <c r="I111" i="1"/>
  <c r="I110" i="1"/>
  <c r="I109" i="1"/>
  <c r="I108" i="1"/>
  <c r="I107" i="1"/>
  <c r="I105" i="1"/>
  <c r="I104" i="1"/>
  <c r="I103" i="1"/>
  <c r="I100" i="1"/>
  <c r="I98" i="1"/>
  <c r="I97" i="1"/>
  <c r="I96" i="1"/>
  <c r="I86" i="1"/>
  <c r="I85" i="1"/>
  <c r="I83" i="1"/>
  <c r="I17" i="1"/>
  <c r="I18" i="1"/>
  <c r="I19" i="1"/>
  <c r="I20" i="1"/>
  <c r="I21" i="1"/>
  <c r="I22" i="1"/>
  <c r="I23" i="1"/>
  <c r="I25" i="1"/>
  <c r="I27" i="1"/>
  <c r="I28" i="1"/>
  <c r="I30" i="1"/>
  <c r="I32" i="1"/>
  <c r="I34" i="1"/>
  <c r="I36" i="1"/>
  <c r="I38" i="1"/>
  <c r="I40" i="1"/>
  <c r="I42" i="1"/>
  <c r="I44" i="1"/>
  <c r="I46" i="1"/>
  <c r="I47" i="1"/>
  <c r="I48" i="1"/>
  <c r="I49" i="1"/>
  <c r="I50" i="1"/>
  <c r="I52" i="1"/>
  <c r="I54" i="1"/>
  <c r="I56" i="1"/>
  <c r="I57" i="1"/>
  <c r="I58" i="1"/>
  <c r="I59" i="1"/>
  <c r="I60" i="1"/>
  <c r="I61" i="1"/>
  <c r="I62" i="1"/>
  <c r="I63" i="1"/>
  <c r="I65" i="1"/>
  <c r="I67" i="1"/>
  <c r="I69" i="1"/>
  <c r="I70" i="1"/>
  <c r="I71" i="1"/>
  <c r="I72" i="1"/>
  <c r="I74" i="1"/>
  <c r="I76" i="1"/>
  <c r="I78" i="1"/>
  <c r="I80" i="1"/>
  <c r="I82" i="1"/>
  <c r="I88" i="1"/>
  <c r="I90" i="1"/>
  <c r="I92" i="1"/>
  <c r="I94" i="1"/>
  <c r="I102" i="1"/>
  <c r="I117" i="1"/>
  <c r="I125" i="1"/>
  <c r="I127" i="1"/>
  <c r="I135" i="1"/>
  <c r="I146" i="1"/>
  <c r="I148" i="1"/>
  <c r="I150" i="1"/>
  <c r="I152" i="1"/>
  <c r="I154" i="1"/>
  <c r="I156" i="1"/>
  <c r="I158" i="1"/>
  <c r="I162" i="1"/>
  <c r="I163" i="1"/>
  <c r="I164" i="1"/>
  <c r="I166" i="1"/>
  <c r="I167" i="1"/>
  <c r="I171" i="1"/>
  <c r="I172" i="1"/>
  <c r="I174" i="1"/>
  <c r="I176" i="1"/>
  <c r="I178" i="1"/>
  <c r="I180" i="1"/>
  <c r="I182" i="1"/>
  <c r="I184" i="1"/>
  <c r="I186" i="1"/>
  <c r="I187" i="1"/>
  <c r="I190" i="1"/>
  <c r="I192" i="1"/>
  <c r="I194" i="1"/>
  <c r="I198" i="1"/>
  <c r="I200" i="1"/>
  <c r="I202" i="1"/>
  <c r="I204" i="1"/>
  <c r="I205" i="1"/>
  <c r="I207" i="1"/>
  <c r="I209" i="1"/>
  <c r="I211" i="1"/>
  <c r="I213" i="1"/>
  <c r="I215" i="1"/>
  <c r="I217" i="1"/>
  <c r="I219" i="1"/>
  <c r="I221" i="1"/>
  <c r="I223" i="1"/>
  <c r="I225" i="1"/>
  <c r="I227" i="1"/>
  <c r="I229" i="1"/>
  <c r="I231" i="1"/>
  <c r="I239" i="1"/>
  <c r="I241" i="1"/>
  <c r="I243" i="1"/>
  <c r="I245" i="1"/>
  <c r="I247" i="1"/>
  <c r="I249" i="1"/>
  <c r="I251" i="1"/>
  <c r="I253" i="1"/>
  <c r="I255" i="1"/>
  <c r="F268" i="1"/>
  <c r="H268" i="1"/>
  <c r="I268" i="1"/>
</calcChain>
</file>

<file path=xl/sharedStrings.xml><?xml version="1.0" encoding="utf-8"?>
<sst xmlns="http://schemas.openxmlformats.org/spreadsheetml/2006/main" count="653" uniqueCount="255">
  <si>
    <t>CONCEPTO</t>
  </si>
  <si>
    <t>PUBLICIDAD</t>
  </si>
  <si>
    <t>COMBUSTIBLES</t>
  </si>
  <si>
    <t xml:space="preserve">PUBLICIDAD </t>
  </si>
  <si>
    <t>TOTAL</t>
  </si>
  <si>
    <t>ALIMENTOS Y BEBIDAS PARA PERSONAS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</si>
  <si>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</si>
  <si>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</si>
  <si>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</si>
  <si>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</si>
  <si>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</si>
  <si>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</si>
  <si>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</si>
  <si>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B1500000004</t>
  </si>
  <si>
    <t>B1500000008</t>
  </si>
  <si>
    <t>B1500000012</t>
  </si>
  <si>
    <t>B1500000013</t>
  </si>
  <si>
    <t xml:space="preserve">LUIS RAFAEL SANTANA SANTANA              </t>
  </si>
  <si>
    <t>B1500000040</t>
  </si>
  <si>
    <t>FLETE</t>
  </si>
  <si>
    <t>ALTAGRACIA CARRASCO EVENTOS, S. R. L.</t>
  </si>
  <si>
    <t>FECHA FIN FACTURA</t>
  </si>
  <si>
    <t>MONTO PAGADO</t>
  </si>
  <si>
    <t>MONTO PENDIENTE</t>
  </si>
  <si>
    <t>ESTADO</t>
  </si>
  <si>
    <t>ISLA DOMINICANA DE PETROLEO CORPORATION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</si>
  <si>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</si>
  <si>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</si>
  <si>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</si>
  <si>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</si>
  <si>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</si>
  <si>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</si>
  <si>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B1500000071</t>
  </si>
  <si>
    <t>COMPLETO</t>
  </si>
  <si>
    <t>EDWARD CHARLES JIMENEZ TAVERAS</t>
  </si>
  <si>
    <t>FLETES</t>
  </si>
  <si>
    <t xml:space="preserve">FS COMPANY XPRESS, S. R. L.              </t>
  </si>
  <si>
    <t>B1500000115</t>
  </si>
  <si>
    <t>B1500000171</t>
  </si>
  <si>
    <t xml:space="preserve">HIPERCENTRO DE DIST. ABMA, SRL           </t>
  </si>
  <si>
    <t>INVERSIONES REINY, S.R.L.</t>
  </si>
  <si>
    <t>SUINSA / SUPLIDORA INSTITUCIONAL SSI, S. R.L.</t>
  </si>
  <si>
    <t>SUPERALBA, S. R. L.</t>
  </si>
  <si>
    <t>PUBLICIDAD Y PROMOCION</t>
  </si>
  <si>
    <t>B1500000302</t>
  </si>
  <si>
    <t>SERVICIOS DE COMUNICACION</t>
  </si>
  <si>
    <t>B1500000137</t>
  </si>
  <si>
    <t>RECOGIDA BASURA</t>
  </si>
  <si>
    <t>AYUNTAMIENTO SANTO DOMINGO OESTE</t>
  </si>
  <si>
    <t>CLARO / COMPAÑíA DOMINICANA DE TELEFONOS</t>
  </si>
  <si>
    <t>B1500000002</t>
  </si>
  <si>
    <t xml:space="preserve">CLAUDINO LEON SANCHEZ                    </t>
  </si>
  <si>
    <t>ALIMENTOS PARA PERSONAS</t>
  </si>
  <si>
    <t>B1500000128</t>
  </si>
  <si>
    <t>B1500000551</t>
  </si>
  <si>
    <t>CORPORACION COPYCORP, S. A.</t>
  </si>
  <si>
    <t>ALQUILER DE EQUIPOS</t>
  </si>
  <si>
    <t>13/12/2021</t>
  </si>
  <si>
    <t>B1500000560</t>
  </si>
  <si>
    <t xml:space="preserve">EMILIO ARMANDO OLIVO PONCE DE LEON       </t>
  </si>
  <si>
    <t>B1500000015</t>
  </si>
  <si>
    <t>B1500000131</t>
  </si>
  <si>
    <t>B1500000011</t>
  </si>
  <si>
    <t>MANTENIMIENTO ACTIVOS</t>
  </si>
  <si>
    <t>B1500000007</t>
  </si>
  <si>
    <t>B1500000016</t>
  </si>
  <si>
    <t>B1500000014</t>
  </si>
  <si>
    <t>B1500000111</t>
  </si>
  <si>
    <t>B1500000129</t>
  </si>
  <si>
    <t>B1500000050</t>
  </si>
  <si>
    <t xml:space="preserve">LUIS MANUEL BAEZ AMESQUITA               </t>
  </si>
  <si>
    <t>B1500000009</t>
  </si>
  <si>
    <t>B1500000001</t>
  </si>
  <si>
    <t>B1500000076</t>
  </si>
  <si>
    <t xml:space="preserve">PADMASANA SRL                            </t>
  </si>
  <si>
    <t>B1500000010</t>
  </si>
  <si>
    <t>B1500000017</t>
  </si>
  <si>
    <t>B1500000018</t>
  </si>
  <si>
    <t>B1500000021</t>
  </si>
  <si>
    <t>PORTO PERLA INVERSIONES, S. R. L.</t>
  </si>
  <si>
    <t>B1500000206</t>
  </si>
  <si>
    <t xml:space="preserve">SOMMINT INGENIERIA Y CONSTRUCCIONES INTE </t>
  </si>
  <si>
    <t>GASTOS MEDICOS</t>
  </si>
  <si>
    <t xml:space="preserve">TRANSCON LOGISTIC SOLUTIONS EIRL         </t>
  </si>
  <si>
    <t>B1500000032</t>
  </si>
  <si>
    <t>B1500000033</t>
  </si>
  <si>
    <t>INSTITUTO NACIONAL DE LA UVA</t>
  </si>
  <si>
    <t>B1500000053</t>
  </si>
  <si>
    <t>MOBILIARIO DE OFICINA</t>
  </si>
  <si>
    <t>B1500000181</t>
  </si>
  <si>
    <t>B1500000024</t>
  </si>
  <si>
    <t>SEGURO NACIONAL DE SALUD (SENASA)</t>
  </si>
  <si>
    <t>HENRY DANIEL FERNANDEZ RODRIGUEZ</t>
  </si>
  <si>
    <t>ANDRES MATOS</t>
  </si>
  <si>
    <t>JUAN CADENA POZO</t>
  </si>
  <si>
    <t>17/01/2022</t>
  </si>
  <si>
    <t>B1500003786</t>
  </si>
  <si>
    <t>B1500000116</t>
  </si>
  <si>
    <t xml:space="preserve">CENTRO DE DISTRIBUCION LA DOLOROSA SRL   </t>
  </si>
  <si>
    <t xml:space="preserve">CORPUS MONTERO VALDEZ                    </t>
  </si>
  <si>
    <t xml:space="preserve">DISTRIBUIDORA INSTANTAMIC, S.R.L.        </t>
  </si>
  <si>
    <t>20/01/2022</t>
  </si>
  <si>
    <t xml:space="preserve">FACTORIA RODRIGUEZ SRL                   </t>
  </si>
  <si>
    <t>18/01/2022</t>
  </si>
  <si>
    <t>B1500000041</t>
  </si>
  <si>
    <t>HUMANO SEGUROS, S. A.</t>
  </si>
  <si>
    <t xml:space="preserve">J D GERENCIA DOMINICANA SRL              </t>
  </si>
  <si>
    <t>B1500000176</t>
  </si>
  <si>
    <t>B1500000177</t>
  </si>
  <si>
    <t>MEDINA &amp; SMITH CONEXXION, S. R. L.</t>
  </si>
  <si>
    <t>UTILES VARIOS</t>
  </si>
  <si>
    <t>B1500000987</t>
  </si>
  <si>
    <t xml:space="preserve">NUEVA EDITORA LA INFORMACION C POR A     </t>
  </si>
  <si>
    <t>B1500000988</t>
  </si>
  <si>
    <t>B1500000989</t>
  </si>
  <si>
    <t>B1500000990</t>
  </si>
  <si>
    <t>B1500000991</t>
  </si>
  <si>
    <t>B1500000992</t>
  </si>
  <si>
    <t>B1500000993</t>
  </si>
  <si>
    <t>B1500000792</t>
  </si>
  <si>
    <t xml:space="preserve">ONE RAPID SERVICES SRL                   </t>
  </si>
  <si>
    <t>B1500000794</t>
  </si>
  <si>
    <t>B1500000795</t>
  </si>
  <si>
    <t>PA CATERING, S. R. L.</t>
  </si>
  <si>
    <t>B1500001905</t>
  </si>
  <si>
    <t>B1500000035</t>
  </si>
  <si>
    <t>B1500000036</t>
  </si>
  <si>
    <t>B1500000037</t>
  </si>
  <si>
    <t>B1500000038</t>
  </si>
  <si>
    <t>B1500000039</t>
  </si>
  <si>
    <t>B1500000042</t>
  </si>
  <si>
    <t>B1500000043</t>
  </si>
  <si>
    <t>B1500000044</t>
  </si>
  <si>
    <t>B1500000045</t>
  </si>
  <si>
    <t>B1500000047</t>
  </si>
  <si>
    <t xml:space="preserve">R TIRADO SOLUTION SERVICES SRL           </t>
  </si>
  <si>
    <t>ALQUILER DE EQUPO</t>
  </si>
  <si>
    <t>TRANSPORTE VIRAMICA, S. R. L.</t>
  </si>
  <si>
    <t xml:space="preserve">VICTAMAK COMERCIAL SRL                   </t>
  </si>
  <si>
    <t>B1500000105</t>
  </si>
  <si>
    <t>B1500000106</t>
  </si>
  <si>
    <t>AGROGLOBAL EXPORT &amp; IMPORT, S. R. L.</t>
  </si>
  <si>
    <t xml:space="preserve">AIDAL COMUNICACIONES S. R. L.                 </t>
  </si>
  <si>
    <t>B1500000061</t>
  </si>
  <si>
    <t>B1500000614</t>
  </si>
  <si>
    <t xml:space="preserve">ARTICULANDO RD SRL                       </t>
  </si>
  <si>
    <t>B150000124</t>
  </si>
  <si>
    <t xml:space="preserve">BOLIVAR AUGUSTO MOREL ALMONTE            </t>
  </si>
  <si>
    <t>B150000125</t>
  </si>
  <si>
    <t>B150000126</t>
  </si>
  <si>
    <t xml:space="preserve">CAPITAL DIESEL SRL                       </t>
  </si>
  <si>
    <t>B1500000151</t>
  </si>
  <si>
    <t>B1500000152</t>
  </si>
  <si>
    <t>B1500000154</t>
  </si>
  <si>
    <t>COOPSEMATEC</t>
  </si>
  <si>
    <t>B1500000839</t>
  </si>
  <si>
    <t>B1500000034</t>
  </si>
  <si>
    <t>B1500066886</t>
  </si>
  <si>
    <t>B1500067056</t>
  </si>
  <si>
    <t>B1500105593</t>
  </si>
  <si>
    <t>B1500000102</t>
  </si>
  <si>
    <t xml:space="preserve">GRUPO BELBOK SRL                         </t>
  </si>
  <si>
    <t>B1500001229</t>
  </si>
  <si>
    <t>B1500001292</t>
  </si>
  <si>
    <t>B1500001293</t>
  </si>
  <si>
    <t>B1500000103</t>
  </si>
  <si>
    <t>B1500000104</t>
  </si>
  <si>
    <t xml:space="preserve">QPLEXTIS NEGOCIOS SRL                    </t>
  </si>
  <si>
    <t>RAYFI ALBERTO LUIS</t>
  </si>
  <si>
    <t>B1500000174</t>
  </si>
  <si>
    <t>REPUESTOS Y LUBRICANTES</t>
  </si>
  <si>
    <t>V ENERGY, S. A.</t>
  </si>
  <si>
    <t>COMBUSTIBLES Y LUBRICANTES</t>
  </si>
  <si>
    <t>B1500147377</t>
  </si>
  <si>
    <t>ZAG ENGINEERING DESINERS, S. R. L.</t>
  </si>
  <si>
    <t>MANTENIMIENTO ACTIVO</t>
  </si>
  <si>
    <t>B1500000025</t>
  </si>
  <si>
    <t>TECNOLOGIAS AVANZADAS RD,  SRL</t>
  </si>
  <si>
    <t>B1500000470</t>
  </si>
  <si>
    <t>B1500000307</t>
  </si>
  <si>
    <t>B1500000153</t>
  </si>
  <si>
    <t>GRUPO SUPERALBA, S. R. L.</t>
  </si>
  <si>
    <t>B1500000306</t>
  </si>
  <si>
    <t>R TIRADO SOLUTIONS SERVICES, S. R. L.</t>
  </si>
  <si>
    <t>ALQUILER EQUIPOS DE TECNOLOGIA</t>
  </si>
  <si>
    <t>B1500001294</t>
  </si>
  <si>
    <t>B1500001295</t>
  </si>
  <si>
    <t>B1500105828</t>
  </si>
  <si>
    <t>MEGAMAX DOMINICANA, S. R. L.</t>
  </si>
  <si>
    <t>DISTRIBUIDORA HUED, S. R. L.</t>
  </si>
  <si>
    <t>B1500000157</t>
  </si>
  <si>
    <t>ALEGRE EVENTOS, S. R. L.</t>
  </si>
  <si>
    <t>OTROS ACTIVOS</t>
  </si>
  <si>
    <t>B1500000311</t>
  </si>
  <si>
    <t>B1500164781</t>
  </si>
  <si>
    <t>B1500164782</t>
  </si>
  <si>
    <t>B1500164783</t>
  </si>
  <si>
    <t>B1500000019</t>
  </si>
  <si>
    <t xml:space="preserve">JERAM INVESTMENT SRL                     </t>
  </si>
  <si>
    <t xml:space="preserve">KARAMELLO SRL                            </t>
  </si>
  <si>
    <t>ALIMENTOS Y BEBIDAS PARA HUMANOS</t>
  </si>
  <si>
    <t xml:space="preserve">MERCANTIL VARRICA SRL                    </t>
  </si>
  <si>
    <t>B1500000175</t>
  </si>
  <si>
    <t>B1500000793</t>
  </si>
  <si>
    <t>B1500001296</t>
  </si>
  <si>
    <t>B1500000107</t>
  </si>
  <si>
    <t>B1500000469</t>
  </si>
  <si>
    <t xml:space="preserve">TECNOLOGIAS AVANZADAS RD SRL             </t>
  </si>
  <si>
    <t>B1500000091</t>
  </si>
  <si>
    <t xml:space="preserve">TRIM INVESTMENT SRL                      </t>
  </si>
  <si>
    <t>B1500147439</t>
  </si>
  <si>
    <t>CAPTIVA PRINT, S. R. L.</t>
  </si>
  <si>
    <t>REPARACION Y MANT. ACTIVOS</t>
  </si>
  <si>
    <t xml:space="preserve">EDITORA EL NUEVO DIARIO, S. A. </t>
  </si>
  <si>
    <t>B1500003888</t>
  </si>
  <si>
    <t>SEGURO PARA PERSONAS</t>
  </si>
  <si>
    <t>B1500006070</t>
  </si>
  <si>
    <t>OFFITEK, S. R. L.</t>
  </si>
  <si>
    <t>UTILES DE ESCRITORIO</t>
  </si>
  <si>
    <t>B1500004224</t>
  </si>
  <si>
    <t>GRUPO DIARIO LIBRE, S. A.</t>
  </si>
  <si>
    <t>CONSTRUCTORA ING. GERMAN A. CARABALLO A. Y ASOC., SRL</t>
  </si>
  <si>
    <t>EDENORTE DOMINICANA, S. A.</t>
  </si>
  <si>
    <t>B1500273466</t>
  </si>
  <si>
    <t>B1500274970</t>
  </si>
  <si>
    <t>B1500275009</t>
  </si>
  <si>
    <t>EDESUR DOMINICANA, S. A.</t>
  </si>
  <si>
    <t>B1500281428</t>
  </si>
  <si>
    <t>B1500282001</t>
  </si>
  <si>
    <t>B1500282094</t>
  </si>
  <si>
    <t>B1500282875</t>
  </si>
  <si>
    <t>B1500284051</t>
  </si>
  <si>
    <t>B1500284122</t>
  </si>
  <si>
    <t>B1500284761</t>
  </si>
  <si>
    <t>MADEIS CARIBBEAN, S. R. L.</t>
  </si>
  <si>
    <t>MATERIALES Y UTILES DE OFICINA</t>
  </si>
  <si>
    <t>B1500272058</t>
  </si>
  <si>
    <t>B1500272378</t>
  </si>
  <si>
    <t>B1500272391</t>
  </si>
  <si>
    <t>B1500001790</t>
  </si>
  <si>
    <t>DEL 1 AL 30 DE ABRIL DE 2022</t>
  </si>
  <si>
    <t>B1500022782</t>
  </si>
  <si>
    <t>SEGUROS RESERVAS, S. A.</t>
  </si>
  <si>
    <t>B1500034313</t>
  </si>
  <si>
    <t>B1500034305</t>
  </si>
  <si>
    <t>B1500147495</t>
  </si>
  <si>
    <t>FACTORIA RODRIGUEZ, S. R. L.</t>
  </si>
  <si>
    <t>B1500000117</t>
  </si>
  <si>
    <t>B1500000118</t>
  </si>
  <si>
    <t>SIALTA, S. R. L.</t>
  </si>
  <si>
    <t>B1500000300</t>
  </si>
  <si>
    <t>FRANKLIN DARIO FRIAS PUELLO</t>
  </si>
  <si>
    <t>B1500000150</t>
  </si>
  <si>
    <t>PANIFICADORA MACIEL, S. R. L.</t>
  </si>
  <si>
    <t>B1500000125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</si>
</sst>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4" formatCode="0_);\(0\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98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4" fontId="1" fillId="0" borderId="1" xfId="0" applyNumberFormat="1" applyFont="1" applyFill="1" applyBorder="1" applyAlignment="1">
      <alignment horizontal="center"/>
    </xf>
    <xf numFmtId="172" fontId="1" fillId="0" borderId="1" xfId="0" applyNumberFormat="1" applyFont="1" applyFill="1" applyBorder="1" applyAlignment="1">
      <alignment horizontal="center"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3" fillId="0" borderId="0" xfId="0" applyNumberFormat="1" applyFont="1" applyAlignment="1">
      <alignment horizontal="center" vertical="center"/>
    </xf>
    <xf numFmtId="40" fontId="12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1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2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0" fontId="0" fillId="0" borderId="1" xfId="0" applyBorder="1"/>
    <xf numFmtId="0" fontId="15" fillId="0" borderId="1" xfId="0" applyFont="1" applyFill="1" applyBorder="1" applyAlignment="1">
      <alignment horizontal="center"/>
    </xf>
    <xf numFmtId="40" fontId="8" fillId="0" borderId="1" xfId="113" applyNumberFormat="1" applyBorder="1"/>
    <xf numFmtId="0" fontId="0" fillId="0" borderId="0" xfId="0"/>
    <xf numFmtId="40" fontId="0" fillId="0" borderId="0" xfId="0" applyNumberFormat="1"/>
    <xf numFmtId="40" fontId="14" fillId="0" borderId="0" xfId="0" applyNumberFormat="1" applyFont="1"/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2" fillId="3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0" fontId="8" fillId="0" borderId="1" xfId="29" applyBorder="1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40" fontId="2" fillId="0" borderId="5" xfId="0" applyNumberFormat="1" applyFont="1" applyFill="1" applyBorder="1" applyAlignment="1">
      <alignment horizontal="right" wrapText="1"/>
    </xf>
    <xf numFmtId="0" fontId="8" fillId="0" borderId="1" xfId="30" applyBorder="1"/>
    <xf numFmtId="0" fontId="0" fillId="0" borderId="0" xfId="0"/>
    <xf numFmtId="40" fontId="0" fillId="0" borderId="0" xfId="0" applyNumberFormat="1"/>
    <xf numFmtId="0" fontId="0" fillId="0" borderId="1" xfId="0" applyBorder="1" applyAlignment="1">
      <alignment horizontal="center"/>
    </xf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6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94" fontId="1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left"/>
    </xf>
    <xf numFmtId="0" fontId="7" fillId="0" borderId="0" xfId="149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2" fontId="13" fillId="0" borderId="0" xfId="0" applyNumberFormat="1" applyFont="1" applyAlignment="1">
      <alignment horizontal="center" vertical="center"/>
    </xf>
    <xf numFmtId="172" fontId="10" fillId="2" borderId="1" xfId="0" applyNumberFormat="1" applyFont="1" applyFill="1" applyBorder="1" applyAlignment="1">
      <alignment horizontal="center"/>
    </xf>
    <xf numFmtId="172" fontId="9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40" fontId="11" fillId="0" borderId="0" xfId="0" applyNumberFormat="1" applyFont="1" applyBorder="1"/>
    <xf numFmtId="0" fontId="10" fillId="0" borderId="1" xfId="0" applyFont="1" applyFill="1" applyBorder="1" applyAlignment="1"/>
    <xf numFmtId="0" fontId="11" fillId="0" borderId="0" xfId="0" applyFont="1" applyFill="1" applyAlignment="1">
      <alignment horizontal="center"/>
    </xf>
    <xf numFmtId="40" fontId="0" fillId="0" borderId="3" xfId="0" applyNumberFormat="1" applyBorder="1"/>
    <xf numFmtId="0" fontId="8" fillId="0" borderId="0" xfId="29"/>
    <xf numFmtId="172" fontId="2" fillId="0" borderId="1" xfId="0" applyNumberFormat="1" applyFont="1" applyFill="1" applyBorder="1" applyAlignment="1">
      <alignment horizontal="center"/>
    </xf>
    <xf numFmtId="172" fontId="1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0" fontId="1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0" fontId="8" fillId="0" borderId="1" xfId="29" applyFont="1" applyFill="1" applyBorder="1"/>
    <xf numFmtId="172" fontId="0" fillId="0" borderId="1" xfId="0" applyNumberFormat="1" applyBorder="1" applyAlignment="1">
      <alignment horizontal="center"/>
    </xf>
    <xf numFmtId="172" fontId="0" fillId="0" borderId="1" xfId="0" applyNumberFormat="1" applyFill="1" applyBorder="1" applyAlignment="1">
      <alignment horizontal="center"/>
    </xf>
    <xf numFmtId="172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0" fontId="10" fillId="0" borderId="1" xfId="0" applyNumberFormat="1" applyFont="1" applyBorder="1"/>
    <xf numFmtId="0" fontId="8" fillId="0" borderId="0" xfId="29" applyFont="1"/>
    <xf numFmtId="0" fontId="8" fillId="0" borderId="1" xfId="29" applyFont="1" applyBorder="1"/>
    <xf numFmtId="0" fontId="8" fillId="0" borderId="1" xfId="29" applyFont="1" applyBorder="1"/>
    <xf numFmtId="0" fontId="8" fillId="0" borderId="1" xfId="29" applyFont="1" applyBorder="1"/>
    <xf numFmtId="0" fontId="8" fillId="0" borderId="1" xfId="30" applyFont="1" applyBorder="1"/>
    <xf numFmtId="0" fontId="8" fillId="0" borderId="1" xfId="29" applyFont="1" applyBorder="1"/>
    <xf numFmtId="0" fontId="8" fillId="0" borderId="1" xfId="29" applyFont="1" applyBorder="1"/>
    <xf numFmtId="0" fontId="11" fillId="0" borderId="0" xfId="0" applyFont="1" applyAlignment="1">
      <alignment horizontal="center" vertic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6" fillId="0" borderId="0" xfId="149" applyFont="1" applyFill="1" applyAlignment="1">
      <alignment horizontal="center"/>
    </xf>
    <xf numFmtId="0" fontId="5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37491" name="Picture 10">
          <a:extLst>
            <a:ext uri="{FF2B5EF4-FFF2-40B4-BE49-F238E27FC236}">
              <a16:creationId xmlns:a16="http://schemas.microsoft.com/office/drawing/2014/main" id="{8F7C3892-BB22-4F32-A8F1-91112877B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1543050</xdr:colOff>
      <xdr:row>0</xdr:row>
      <xdr:rowOff>114300</xdr:rowOff>
    </xdr:from>
    <xdr:to>
      <xdr:col>8</xdr:col>
      <xdr:colOff>838200</xdr:colOff>
      <xdr:row>9</xdr:row>
      <xdr:rowOff>75225</xdr:rowOff>
    </xdr:to>
    <xdr:pic>
      <xdr:nvPicPr>
        <xdr:cNvPr id="37492" name="Imagen 1">
          <a:extLst>
            <a:ext uri="{FF2B5EF4-FFF2-40B4-BE49-F238E27FC236}">
              <a16:creationId xmlns:a16="http://schemas.microsoft.com/office/drawing/2014/main" id="{531EAB02-20C0-4DA9-A75D-B491B864C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114300"/>
          <a:ext cx="10077450" cy="167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J279"/>
  <sheetViews>
    <sheetView tabSelected="1" zoomScaleNormal="100" workbookViewId="0">
      <selection activeCell="F270" sqref="F270"/>
    </sheetView>
  </sheetViews>
  <sheetFormatPr baseColWidth="10" defaultColWidth="9.140625" defaultRowHeight="15"/>
  <cols>
    <col min="1" max="1" width="7.5703125" customWidth="1"/>
    <col min="2" max="2" width="43" style="56" customWidth="1"/>
    <col min="3" max="3" width="35" style="24" bestFit="1" customWidth="1"/>
    <col min="4" max="4" width="20" style="24" bestFit="1" customWidth="1"/>
    <col min="5" max="5" width="10.7109375" style="62" bestFit="1" customWidth="1"/>
    <col min="6" max="6" width="19.85546875" style="16" bestFit="1" customWidth="1"/>
    <col min="7" max="7" width="15" style="1" customWidth="1"/>
    <col min="8" max="8" width="18.140625" style="35" bestFit="1" customWidth="1"/>
    <col min="9" max="9" width="15.5703125" customWidth="1"/>
    <col min="10" max="10" width="10.7109375" bestFit="1" customWidth="1"/>
  </cols>
  <sheetData>
    <row r="2" spans="2:10">
      <c r="B2" s="57"/>
      <c r="C2" s="21"/>
      <c r="D2" s="21"/>
      <c r="F2" s="17"/>
    </row>
    <row r="3" spans="2:10">
      <c r="B3" s="57"/>
      <c r="C3" s="21"/>
      <c r="D3" s="21"/>
      <c r="F3" s="17"/>
    </row>
    <row r="4" spans="2:10">
      <c r="B4" s="57"/>
      <c r="C4" s="22"/>
      <c r="D4" s="22"/>
      <c r="F4" s="17"/>
    </row>
    <row r="5" spans="2:10">
      <c r="B5" s="57"/>
      <c r="C5" s="22"/>
      <c r="D5" s="22"/>
      <c r="F5" s="17"/>
    </row>
    <row r="6" spans="2:10" s="34" customFormat="1">
      <c r="B6" s="57"/>
      <c r="C6" s="22"/>
      <c r="D6" s="22"/>
      <c r="E6" s="62"/>
      <c r="F6" s="17"/>
      <c r="G6" s="1"/>
      <c r="H6" s="35"/>
    </row>
    <row r="7" spans="2:10" s="34" customFormat="1">
      <c r="B7" s="57"/>
      <c r="C7" s="22"/>
      <c r="D7" s="22"/>
      <c r="E7" s="62"/>
      <c r="F7" s="17"/>
      <c r="G7" s="1"/>
      <c r="H7" s="35"/>
    </row>
    <row r="8" spans="2:10" s="34" customFormat="1">
      <c r="B8" s="57"/>
      <c r="C8" s="22"/>
      <c r="D8" s="22"/>
      <c r="E8" s="62"/>
      <c r="F8" s="17"/>
      <c r="G8" s="1"/>
      <c r="H8" s="35"/>
    </row>
    <row r="9" spans="2:10" s="52" customFormat="1">
      <c r="B9" s="57"/>
      <c r="C9" s="22"/>
      <c r="D9" s="22"/>
      <c r="E9" s="62"/>
      <c r="F9" s="17"/>
      <c r="G9" s="1"/>
      <c r="H9" s="49"/>
    </row>
    <row r="10" spans="2:10" s="52" customFormat="1">
      <c r="B10" s="57"/>
      <c r="C10" s="22"/>
      <c r="D10" s="22"/>
      <c r="E10" s="62"/>
      <c r="F10" s="17"/>
      <c r="G10" s="1"/>
      <c r="H10" s="49"/>
    </row>
    <row r="11" spans="2:10" ht="15.75">
      <c r="B11" s="93" t="s">
        <v>31</v>
      </c>
      <c r="C11" s="93"/>
      <c r="D11" s="93"/>
      <c r="E11" s="93"/>
      <c r="F11" s="93"/>
      <c r="G11" s="93"/>
      <c r="H11" s="93"/>
      <c r="I11" s="93"/>
      <c r="J11" s="93"/>
    </row>
    <row r="12" spans="2:10" ht="15.75">
      <c r="B12" s="93" t="s">
        <v>240</v>
      </c>
      <c r="C12" s="93"/>
      <c r="D12" s="93"/>
      <c r="E12" s="93"/>
      <c r="F12" s="93"/>
      <c r="G12" s="93"/>
      <c r="H12" s="93"/>
      <c r="I12" s="93"/>
      <c r="J12" s="93"/>
    </row>
    <row r="13" spans="2:10">
      <c r="B13" s="58"/>
      <c r="C13" s="23"/>
      <c r="D13" s="23"/>
      <c r="E13" s="63"/>
      <c r="F13" s="18"/>
    </row>
    <row r="14" spans="2:10" ht="3.75" customHeight="1"/>
    <row r="15" spans="2:10" s="2" customFormat="1" ht="29.25" customHeight="1">
      <c r="B15" s="4" t="s">
        <v>27</v>
      </c>
      <c r="C15" s="4" t="s">
        <v>0</v>
      </c>
      <c r="D15" s="4" t="s">
        <v>28</v>
      </c>
      <c r="E15" s="40" t="s">
        <v>29</v>
      </c>
      <c r="F15" s="19" t="s">
        <v>30</v>
      </c>
      <c r="G15" s="29" t="s">
        <v>21</v>
      </c>
      <c r="H15" s="19" t="s">
        <v>22</v>
      </c>
      <c r="I15" s="19" t="s">
        <v>23</v>
      </c>
      <c r="J15" s="4" t="s">
        <v>24</v>
      </c>
    </row>
    <row r="16" spans="2:10" s="37" customFormat="1">
      <c r="B16" s="68"/>
      <c r="C16" s="3"/>
      <c r="D16" s="3"/>
      <c r="E16" s="64"/>
      <c r="F16" s="20"/>
      <c r="G16" s="30"/>
      <c r="H16" s="38"/>
    </row>
    <row r="17" spans="1:10" s="48" customFormat="1">
      <c r="A17" s="59"/>
      <c r="B17" s="7" t="s">
        <v>112</v>
      </c>
      <c r="C17" s="12" t="s">
        <v>1</v>
      </c>
      <c r="D17" s="11" t="s">
        <v>111</v>
      </c>
      <c r="E17" s="82">
        <v>44562</v>
      </c>
      <c r="F17" s="15">
        <v>47200</v>
      </c>
      <c r="G17" s="82">
        <v>44562</v>
      </c>
      <c r="H17" s="15">
        <v>47200</v>
      </c>
      <c r="I17" s="39">
        <f t="shared" ref="I17:I23" si="0">+F17-H17</f>
        <v>0</v>
      </c>
      <c r="J17" s="53" t="s">
        <v>33</v>
      </c>
    </row>
    <row r="18" spans="1:10" s="52" customFormat="1">
      <c r="A18" s="59"/>
      <c r="B18" s="7" t="s">
        <v>112</v>
      </c>
      <c r="C18" s="12" t="s">
        <v>1</v>
      </c>
      <c r="D18" s="11" t="s">
        <v>113</v>
      </c>
      <c r="E18" s="82">
        <v>44562</v>
      </c>
      <c r="F18" s="15">
        <v>47200</v>
      </c>
      <c r="G18" s="82">
        <v>44562</v>
      </c>
      <c r="H18" s="15">
        <v>47200</v>
      </c>
      <c r="I18" s="39">
        <f t="shared" si="0"/>
        <v>0</v>
      </c>
      <c r="J18" s="53" t="s">
        <v>33</v>
      </c>
    </row>
    <row r="19" spans="1:10" s="52" customFormat="1">
      <c r="A19" s="59"/>
      <c r="B19" s="7" t="s">
        <v>112</v>
      </c>
      <c r="C19" s="12" t="s">
        <v>1</v>
      </c>
      <c r="D19" s="11" t="s">
        <v>114</v>
      </c>
      <c r="E19" s="82">
        <v>44562</v>
      </c>
      <c r="F19" s="15">
        <v>47200</v>
      </c>
      <c r="G19" s="82">
        <v>44562</v>
      </c>
      <c r="H19" s="15">
        <v>47200</v>
      </c>
      <c r="I19" s="39">
        <f t="shared" si="0"/>
        <v>0</v>
      </c>
      <c r="J19" s="53" t="s">
        <v>33</v>
      </c>
    </row>
    <row r="20" spans="1:10" s="52" customFormat="1">
      <c r="A20" s="59"/>
      <c r="B20" s="7" t="s">
        <v>112</v>
      </c>
      <c r="C20" s="12" t="s">
        <v>1</v>
      </c>
      <c r="D20" s="11" t="s">
        <v>115</v>
      </c>
      <c r="E20" s="82">
        <v>44562</v>
      </c>
      <c r="F20" s="15">
        <v>47200</v>
      </c>
      <c r="G20" s="82">
        <v>44562</v>
      </c>
      <c r="H20" s="15">
        <v>47200</v>
      </c>
      <c r="I20" s="39">
        <f t="shared" si="0"/>
        <v>0</v>
      </c>
      <c r="J20" s="53" t="s">
        <v>33</v>
      </c>
    </row>
    <row r="21" spans="1:10" s="52" customFormat="1">
      <c r="A21" s="59"/>
      <c r="B21" s="7" t="s">
        <v>112</v>
      </c>
      <c r="C21" s="12" t="s">
        <v>1</v>
      </c>
      <c r="D21" s="11" t="s">
        <v>116</v>
      </c>
      <c r="E21" s="82">
        <v>44562</v>
      </c>
      <c r="F21" s="15">
        <v>47200</v>
      </c>
      <c r="G21" s="82">
        <v>44562</v>
      </c>
      <c r="H21" s="15">
        <v>47200</v>
      </c>
      <c r="I21" s="39">
        <f t="shared" si="0"/>
        <v>0</v>
      </c>
      <c r="J21" s="53" t="s">
        <v>33</v>
      </c>
    </row>
    <row r="22" spans="1:10" s="52" customFormat="1">
      <c r="A22" s="59"/>
      <c r="B22" s="7" t="s">
        <v>112</v>
      </c>
      <c r="C22" s="12" t="s">
        <v>1</v>
      </c>
      <c r="D22" s="11" t="s">
        <v>117</v>
      </c>
      <c r="E22" s="82">
        <v>44562</v>
      </c>
      <c r="F22" s="15">
        <v>47200</v>
      </c>
      <c r="G22" s="82">
        <v>44562</v>
      </c>
      <c r="H22" s="15">
        <v>47200</v>
      </c>
      <c r="I22" s="39">
        <f t="shared" si="0"/>
        <v>0</v>
      </c>
      <c r="J22" s="53" t="s">
        <v>33</v>
      </c>
    </row>
    <row r="23" spans="1:10" s="52" customFormat="1">
      <c r="A23" s="59"/>
      <c r="B23" s="7" t="s">
        <v>112</v>
      </c>
      <c r="C23" s="12" t="s">
        <v>1</v>
      </c>
      <c r="D23" s="11" t="s">
        <v>118</v>
      </c>
      <c r="E23" s="82">
        <v>44562</v>
      </c>
      <c r="F23" s="15">
        <v>47200</v>
      </c>
      <c r="G23" s="82">
        <v>44562</v>
      </c>
      <c r="H23" s="15">
        <v>47200</v>
      </c>
      <c r="I23" s="39">
        <f t="shared" si="0"/>
        <v>0</v>
      </c>
      <c r="J23" s="53" t="s">
        <v>33</v>
      </c>
    </row>
    <row r="24" spans="1:10" s="52" customFormat="1">
      <c r="A24" s="59"/>
      <c r="B24" s="60"/>
      <c r="C24" s="12"/>
      <c r="D24" s="10"/>
      <c r="E24" s="5"/>
      <c r="F24" s="15"/>
      <c r="G24" s="5"/>
      <c r="H24" s="15"/>
      <c r="I24" s="39"/>
      <c r="J24" s="53"/>
    </row>
    <row r="25" spans="1:10" s="52" customFormat="1">
      <c r="A25" s="59"/>
      <c r="B25" s="7" t="s">
        <v>123</v>
      </c>
      <c r="C25" s="12" t="s">
        <v>6</v>
      </c>
      <c r="D25" s="10" t="s">
        <v>124</v>
      </c>
      <c r="E25" s="5" t="s">
        <v>101</v>
      </c>
      <c r="F25" s="15">
        <v>260968.8</v>
      </c>
      <c r="G25" s="5" t="s">
        <v>101</v>
      </c>
      <c r="H25" s="15">
        <v>260968.8</v>
      </c>
      <c r="I25" s="39">
        <f>+F25-H25</f>
        <v>0</v>
      </c>
      <c r="J25" s="53" t="s">
        <v>33</v>
      </c>
    </row>
    <row r="26" spans="1:10" s="52" customFormat="1">
      <c r="A26" s="59"/>
      <c r="B26" s="60"/>
      <c r="C26" s="12"/>
      <c r="D26" s="10"/>
      <c r="E26" s="5"/>
      <c r="F26" s="15"/>
      <c r="G26" s="5"/>
      <c r="H26" s="15"/>
      <c r="I26" s="39"/>
      <c r="J26" s="53"/>
    </row>
    <row r="27" spans="1:10" s="52" customFormat="1">
      <c r="A27" s="59"/>
      <c r="B27" s="7" t="s">
        <v>40</v>
      </c>
      <c r="C27" s="12" t="s">
        <v>56</v>
      </c>
      <c r="D27" s="10" t="s">
        <v>68</v>
      </c>
      <c r="E27" s="5">
        <v>44599</v>
      </c>
      <c r="F27" s="33">
        <v>541620</v>
      </c>
      <c r="G27" s="5">
        <v>44599</v>
      </c>
      <c r="H27" s="33">
        <v>541620</v>
      </c>
      <c r="I27" s="39">
        <f>+F27-H27</f>
        <v>0</v>
      </c>
      <c r="J27" s="53" t="s">
        <v>33</v>
      </c>
    </row>
    <row r="28" spans="1:10" s="52" customFormat="1">
      <c r="A28" s="59"/>
      <c r="B28" s="7" t="s">
        <v>40</v>
      </c>
      <c r="C28" s="12" t="s">
        <v>56</v>
      </c>
      <c r="D28" s="10" t="s">
        <v>61</v>
      </c>
      <c r="E28" s="5">
        <v>44624</v>
      </c>
      <c r="F28" s="33">
        <v>541620</v>
      </c>
      <c r="G28" s="5">
        <v>44624</v>
      </c>
      <c r="H28" s="33">
        <v>541620</v>
      </c>
      <c r="I28" s="39">
        <f>+F28-H28</f>
        <v>0</v>
      </c>
      <c r="J28" s="53" t="s">
        <v>33</v>
      </c>
    </row>
    <row r="29" spans="1:10" s="52" customFormat="1">
      <c r="A29" s="59"/>
      <c r="B29" s="60"/>
      <c r="C29" s="12"/>
      <c r="D29" s="10"/>
      <c r="E29" s="5"/>
      <c r="F29" s="15"/>
      <c r="G29" s="5"/>
      <c r="H29" s="15"/>
      <c r="I29" s="39"/>
      <c r="J29" s="53"/>
    </row>
    <row r="30" spans="1:10" s="52" customFormat="1">
      <c r="A30" s="59"/>
      <c r="B30" s="7" t="s">
        <v>102</v>
      </c>
      <c r="C30" s="12" t="s">
        <v>5</v>
      </c>
      <c r="D30" s="50" t="s">
        <v>37</v>
      </c>
      <c r="E30" s="41">
        <v>44593</v>
      </c>
      <c r="F30" s="39">
        <v>3300000</v>
      </c>
      <c r="G30" s="41">
        <v>44593</v>
      </c>
      <c r="H30" s="39">
        <v>3300000</v>
      </c>
      <c r="I30" s="39">
        <f>+F30-H30</f>
        <v>0</v>
      </c>
      <c r="J30" s="53" t="s">
        <v>33</v>
      </c>
    </row>
    <row r="31" spans="1:10" s="52" customFormat="1">
      <c r="A31" s="59"/>
      <c r="B31" s="7"/>
      <c r="C31" s="12"/>
      <c r="D31" s="10"/>
      <c r="E31" s="14"/>
      <c r="F31" s="15"/>
      <c r="G31" s="14"/>
      <c r="H31" s="15"/>
    </row>
    <row r="32" spans="1:10" s="52" customFormat="1">
      <c r="A32" s="59"/>
      <c r="B32" s="7" t="s">
        <v>98</v>
      </c>
      <c r="C32" s="12" t="s">
        <v>5</v>
      </c>
      <c r="D32" s="76" t="s">
        <v>50</v>
      </c>
      <c r="E32" s="5">
        <v>44593</v>
      </c>
      <c r="F32" s="15">
        <v>1847500</v>
      </c>
      <c r="G32" s="5">
        <v>44593</v>
      </c>
      <c r="H32" s="15">
        <v>1847500</v>
      </c>
      <c r="I32" s="39">
        <f>+F32-H32</f>
        <v>0</v>
      </c>
      <c r="J32" s="53" t="s">
        <v>33</v>
      </c>
    </row>
    <row r="33" spans="1:10" s="52" customFormat="1">
      <c r="A33" s="59"/>
      <c r="B33" s="7"/>
      <c r="C33" s="12"/>
      <c r="D33" s="10"/>
      <c r="E33" s="14"/>
      <c r="F33" s="15"/>
      <c r="G33" s="14"/>
      <c r="H33" s="15"/>
      <c r="I33" s="39"/>
      <c r="J33" s="53"/>
    </row>
    <row r="34" spans="1:10" s="52" customFormat="1">
      <c r="A34" s="59"/>
      <c r="B34" s="7" t="s">
        <v>106</v>
      </c>
      <c r="C34" s="12" t="s">
        <v>1</v>
      </c>
      <c r="D34" s="10" t="s">
        <v>75</v>
      </c>
      <c r="E34" s="5" t="s">
        <v>103</v>
      </c>
      <c r="F34" s="33">
        <v>35400</v>
      </c>
      <c r="G34" s="5" t="s">
        <v>103</v>
      </c>
      <c r="H34" s="33">
        <v>35400</v>
      </c>
      <c r="I34" s="39">
        <f>+F34-H34</f>
        <v>0</v>
      </c>
      <c r="J34" s="53" t="s">
        <v>33</v>
      </c>
    </row>
    <row r="35" spans="1:10" s="52" customFormat="1">
      <c r="A35" s="59"/>
      <c r="B35" s="60"/>
      <c r="C35" s="12"/>
      <c r="D35" s="10"/>
      <c r="E35" s="5"/>
      <c r="F35" s="15"/>
      <c r="G35" s="5"/>
      <c r="H35" s="15"/>
      <c r="I35" s="39"/>
      <c r="J35" s="53"/>
    </row>
    <row r="36" spans="1:10" s="52" customFormat="1">
      <c r="A36" s="59"/>
      <c r="B36" s="47" t="s">
        <v>17</v>
      </c>
      <c r="C36" s="12" t="s">
        <v>1</v>
      </c>
      <c r="D36" s="75" t="s">
        <v>73</v>
      </c>
      <c r="E36" s="74">
        <v>44562</v>
      </c>
      <c r="F36" s="15">
        <v>35400</v>
      </c>
      <c r="G36" s="74">
        <v>44562</v>
      </c>
      <c r="H36" s="15">
        <v>35400</v>
      </c>
      <c r="I36" s="39">
        <f>+F36-H36</f>
        <v>0</v>
      </c>
      <c r="J36" s="53" t="s">
        <v>33</v>
      </c>
    </row>
    <row r="37" spans="1:10" s="52" customFormat="1">
      <c r="A37" s="59"/>
      <c r="B37" s="60"/>
      <c r="C37" s="12"/>
      <c r="D37" s="10"/>
      <c r="E37" s="5"/>
      <c r="F37" s="15"/>
      <c r="G37" s="5"/>
      <c r="H37" s="15"/>
      <c r="I37" s="39"/>
      <c r="J37" s="53"/>
    </row>
    <row r="38" spans="1:10" s="52" customFormat="1">
      <c r="A38" s="59"/>
      <c r="B38" s="7" t="s">
        <v>177</v>
      </c>
      <c r="C38" s="12" t="s">
        <v>1</v>
      </c>
      <c r="D38" s="75" t="s">
        <v>178</v>
      </c>
      <c r="E38" s="5">
        <v>44621</v>
      </c>
      <c r="F38" s="15">
        <v>50000</v>
      </c>
      <c r="G38" s="5">
        <v>44621</v>
      </c>
      <c r="H38" s="15">
        <v>50000</v>
      </c>
      <c r="I38" s="39">
        <f>+F38-H38</f>
        <v>0</v>
      </c>
      <c r="J38" s="53" t="s">
        <v>33</v>
      </c>
    </row>
    <row r="39" spans="1:10" s="52" customFormat="1">
      <c r="A39" s="59"/>
      <c r="B39" s="7"/>
      <c r="C39" s="12"/>
      <c r="D39" s="10"/>
      <c r="E39" s="5"/>
      <c r="F39" s="15"/>
      <c r="G39" s="5"/>
      <c r="H39" s="15"/>
      <c r="I39" s="39"/>
      <c r="J39" s="53"/>
    </row>
    <row r="40" spans="1:10" s="52" customFormat="1">
      <c r="A40" s="59"/>
      <c r="B40" s="47" t="s">
        <v>167</v>
      </c>
      <c r="C40" s="12" t="s">
        <v>1</v>
      </c>
      <c r="D40" s="76" t="s">
        <v>65</v>
      </c>
      <c r="E40" s="72">
        <v>44593</v>
      </c>
      <c r="F40" s="15">
        <v>29500</v>
      </c>
      <c r="G40" s="72">
        <v>44593</v>
      </c>
      <c r="H40" s="15">
        <v>29500</v>
      </c>
      <c r="I40" s="39">
        <f>+F40-H40</f>
        <v>0</v>
      </c>
      <c r="J40" s="53" t="s">
        <v>33</v>
      </c>
    </row>
    <row r="41" spans="1:10" s="52" customFormat="1">
      <c r="A41" s="59"/>
      <c r="B41" s="60"/>
      <c r="C41" s="12"/>
      <c r="D41" s="10"/>
      <c r="E41" s="5"/>
      <c r="F41" s="15"/>
      <c r="G41" s="5"/>
      <c r="H41" s="15"/>
      <c r="I41" s="39"/>
      <c r="J41" s="53"/>
    </row>
    <row r="42" spans="1:10" s="52" customFormat="1">
      <c r="A42" s="59"/>
      <c r="B42" s="7" t="s">
        <v>48</v>
      </c>
      <c r="C42" s="12" t="s">
        <v>47</v>
      </c>
      <c r="D42" s="9" t="s">
        <v>96</v>
      </c>
      <c r="E42" s="5" t="s">
        <v>95</v>
      </c>
      <c r="F42" s="15">
        <v>5000</v>
      </c>
      <c r="G42" s="5" t="s">
        <v>95</v>
      </c>
      <c r="H42" s="15">
        <v>5000</v>
      </c>
      <c r="I42" s="39">
        <f>+F42-H42</f>
        <v>0</v>
      </c>
      <c r="J42" s="53" t="s">
        <v>33</v>
      </c>
    </row>
    <row r="43" spans="1:10" s="52" customFormat="1">
      <c r="A43" s="59"/>
      <c r="B43" s="60"/>
      <c r="C43" s="12"/>
      <c r="D43" s="10"/>
      <c r="E43" s="5"/>
      <c r="F43" s="15"/>
      <c r="G43" s="5"/>
      <c r="H43" s="15"/>
      <c r="I43" s="39"/>
      <c r="J43" s="53"/>
    </row>
    <row r="44" spans="1:10" s="52" customFormat="1">
      <c r="A44" s="59"/>
      <c r="B44" s="7" t="s">
        <v>20</v>
      </c>
      <c r="C44" s="12" t="s">
        <v>6</v>
      </c>
      <c r="D44" s="9" t="s">
        <v>179</v>
      </c>
      <c r="E44" s="5">
        <v>44622</v>
      </c>
      <c r="F44" s="15">
        <v>15694</v>
      </c>
      <c r="G44" s="5">
        <v>44622</v>
      </c>
      <c r="H44" s="15">
        <v>15694</v>
      </c>
      <c r="I44" s="39">
        <f>+F44-H44</f>
        <v>0</v>
      </c>
      <c r="J44" s="53" t="s">
        <v>33</v>
      </c>
    </row>
    <row r="45" spans="1:10" s="52" customFormat="1">
      <c r="A45" s="59"/>
      <c r="B45" s="60"/>
      <c r="C45" s="12"/>
      <c r="D45" s="10"/>
      <c r="E45" s="5"/>
      <c r="F45" s="15"/>
      <c r="G45" s="5"/>
      <c r="H45" s="15"/>
      <c r="I45" s="39"/>
      <c r="J45" s="53"/>
    </row>
    <row r="46" spans="1:10" s="52" customFormat="1">
      <c r="A46" s="59"/>
      <c r="B46" s="7" t="s">
        <v>154</v>
      </c>
      <c r="C46" s="12" t="s">
        <v>52</v>
      </c>
      <c r="D46" s="13" t="s">
        <v>62</v>
      </c>
      <c r="E46" s="5">
        <v>44593</v>
      </c>
      <c r="F46" s="15">
        <v>83190</v>
      </c>
      <c r="G46" s="5">
        <v>44593</v>
      </c>
      <c r="H46" s="15">
        <v>83190</v>
      </c>
      <c r="I46" s="39">
        <f>+F46-H46</f>
        <v>0</v>
      </c>
      <c r="J46" s="53" t="s">
        <v>33</v>
      </c>
    </row>
    <row r="47" spans="1:10" s="52" customFormat="1">
      <c r="A47" s="59"/>
      <c r="B47" s="7" t="s">
        <v>154</v>
      </c>
      <c r="C47" s="12" t="s">
        <v>52</v>
      </c>
      <c r="D47" s="13" t="s">
        <v>15</v>
      </c>
      <c r="E47" s="5">
        <v>44593</v>
      </c>
      <c r="F47" s="15">
        <v>88500</v>
      </c>
      <c r="G47" s="5">
        <v>44593</v>
      </c>
      <c r="H47" s="15">
        <v>88500</v>
      </c>
      <c r="I47" s="39">
        <f>+F47-H47</f>
        <v>0</v>
      </c>
      <c r="J47" s="53" t="s">
        <v>33</v>
      </c>
    </row>
    <row r="48" spans="1:10" s="52" customFormat="1">
      <c r="A48" s="59"/>
      <c r="B48" s="7" t="s">
        <v>154</v>
      </c>
      <c r="C48" s="12" t="s">
        <v>52</v>
      </c>
      <c r="D48" s="13" t="s">
        <v>16</v>
      </c>
      <c r="E48" s="5">
        <v>44593</v>
      </c>
      <c r="F48" s="15">
        <v>88500</v>
      </c>
      <c r="G48" s="5">
        <v>44593</v>
      </c>
      <c r="H48" s="15">
        <v>88500</v>
      </c>
      <c r="I48" s="39">
        <f>+F48-H48</f>
        <v>0</v>
      </c>
      <c r="J48" s="53" t="s">
        <v>33</v>
      </c>
    </row>
    <row r="49" spans="1:10" s="52" customFormat="1">
      <c r="A49" s="59"/>
      <c r="B49" s="7" t="s">
        <v>154</v>
      </c>
      <c r="C49" s="12" t="s">
        <v>52</v>
      </c>
      <c r="D49" s="13" t="s">
        <v>66</v>
      </c>
      <c r="E49" s="5">
        <v>44593</v>
      </c>
      <c r="F49" s="15">
        <v>88500</v>
      </c>
      <c r="G49" s="5">
        <v>44593</v>
      </c>
      <c r="H49" s="15">
        <v>88500</v>
      </c>
      <c r="I49" s="39">
        <f>+F49-H49</f>
        <v>0</v>
      </c>
      <c r="J49" s="53" t="s">
        <v>33</v>
      </c>
    </row>
    <row r="50" spans="1:10" s="52" customFormat="1">
      <c r="A50" s="59"/>
      <c r="B50" s="7" t="s">
        <v>154</v>
      </c>
      <c r="C50" s="12" t="s">
        <v>52</v>
      </c>
      <c r="D50" s="13" t="s">
        <v>60</v>
      </c>
      <c r="E50" s="5">
        <v>44593</v>
      </c>
      <c r="F50" s="15">
        <v>88500</v>
      </c>
      <c r="G50" s="5">
        <v>44593</v>
      </c>
      <c r="H50" s="15">
        <v>88500</v>
      </c>
      <c r="I50" s="39">
        <f>+F50-H50</f>
        <v>0</v>
      </c>
      <c r="J50" s="53" t="s">
        <v>33</v>
      </c>
    </row>
    <row r="51" spans="1:10" s="52" customFormat="1">
      <c r="A51" s="59"/>
      <c r="B51" s="7"/>
      <c r="C51" s="12"/>
      <c r="D51" s="10"/>
      <c r="E51" s="5"/>
      <c r="F51" s="15"/>
      <c r="G51" s="5"/>
      <c r="H51" s="15"/>
      <c r="I51" s="39"/>
      <c r="J51" s="53"/>
    </row>
    <row r="52" spans="1:10" s="52" customFormat="1">
      <c r="A52" s="59"/>
      <c r="B52" s="7" t="s">
        <v>39</v>
      </c>
      <c r="C52" s="12" t="s">
        <v>35</v>
      </c>
      <c r="D52" s="32" t="s">
        <v>75</v>
      </c>
      <c r="E52" s="5">
        <v>44593</v>
      </c>
      <c r="F52" s="15">
        <v>1608661.6</v>
      </c>
      <c r="G52" s="5">
        <v>44593</v>
      </c>
      <c r="H52" s="15">
        <v>1608661.6</v>
      </c>
      <c r="I52" s="39">
        <f>+F52-H52</f>
        <v>0</v>
      </c>
      <c r="J52" s="53" t="s">
        <v>33</v>
      </c>
    </row>
    <row r="53" spans="1:10" s="52" customFormat="1">
      <c r="A53" s="59"/>
      <c r="B53" s="7"/>
      <c r="C53" s="12"/>
      <c r="D53" s="10"/>
      <c r="E53" s="72"/>
      <c r="F53" s="15"/>
      <c r="G53" s="72"/>
      <c r="H53" s="15"/>
      <c r="I53" s="39"/>
      <c r="J53" s="53"/>
    </row>
    <row r="54" spans="1:10" s="52" customFormat="1">
      <c r="A54" s="59"/>
      <c r="B54" s="7" t="s">
        <v>102</v>
      </c>
      <c r="C54" s="12" t="s">
        <v>5</v>
      </c>
      <c r="D54" s="50" t="s">
        <v>97</v>
      </c>
      <c r="E54" s="41">
        <v>44624</v>
      </c>
      <c r="F54" s="39">
        <v>3300000</v>
      </c>
      <c r="G54" s="41">
        <v>44624</v>
      </c>
      <c r="H54" s="39">
        <v>3300000</v>
      </c>
      <c r="I54" s="39">
        <f>+F54-H54</f>
        <v>0</v>
      </c>
      <c r="J54" s="53" t="s">
        <v>33</v>
      </c>
    </row>
    <row r="55" spans="1:10" s="52" customFormat="1">
      <c r="A55" s="59"/>
      <c r="B55" s="7"/>
      <c r="C55" s="12"/>
      <c r="D55" s="10"/>
      <c r="E55" s="5"/>
      <c r="F55" s="15"/>
      <c r="G55" s="5"/>
      <c r="H55" s="15"/>
    </row>
    <row r="56" spans="1:10" s="52" customFormat="1">
      <c r="A56" s="59"/>
      <c r="B56" s="7" t="s">
        <v>181</v>
      </c>
      <c r="C56" s="12" t="s">
        <v>52</v>
      </c>
      <c r="D56" s="10" t="s">
        <v>15</v>
      </c>
      <c r="E56" s="5">
        <v>44562</v>
      </c>
      <c r="F56" s="15">
        <v>2446500</v>
      </c>
      <c r="G56" s="5">
        <v>44562</v>
      </c>
      <c r="H56" s="15">
        <v>2446500</v>
      </c>
      <c r="I56" s="39">
        <f t="shared" ref="I56:I63" si="1">+F56-H56</f>
        <v>0</v>
      </c>
      <c r="J56" s="53" t="s">
        <v>33</v>
      </c>
    </row>
    <row r="57" spans="1:10" s="52" customFormat="1">
      <c r="A57" s="59"/>
      <c r="B57" s="7" t="s">
        <v>181</v>
      </c>
      <c r="C57" s="12" t="s">
        <v>52</v>
      </c>
      <c r="D57" s="10" t="s">
        <v>16</v>
      </c>
      <c r="E57" s="5">
        <v>44562</v>
      </c>
      <c r="F57" s="15">
        <v>2446500</v>
      </c>
      <c r="G57" s="5">
        <v>44562</v>
      </c>
      <c r="H57" s="15">
        <v>2446500</v>
      </c>
      <c r="I57" s="39">
        <f t="shared" si="1"/>
        <v>0</v>
      </c>
      <c r="J57" s="53" t="s">
        <v>33</v>
      </c>
    </row>
    <row r="58" spans="1:10" s="52" customFormat="1">
      <c r="A58" s="59"/>
      <c r="B58" s="7" t="s">
        <v>181</v>
      </c>
      <c r="C58" s="12" t="s">
        <v>52</v>
      </c>
      <c r="D58" s="10" t="s">
        <v>66</v>
      </c>
      <c r="E58" s="5">
        <v>44562</v>
      </c>
      <c r="F58" s="15">
        <v>2446500</v>
      </c>
      <c r="G58" s="5">
        <v>44562</v>
      </c>
      <c r="H58" s="15">
        <v>2446500</v>
      </c>
      <c r="I58" s="39">
        <f t="shared" si="1"/>
        <v>0</v>
      </c>
      <c r="J58" s="53" t="s">
        <v>33</v>
      </c>
    </row>
    <row r="59" spans="1:10" s="52" customFormat="1">
      <c r="A59" s="59"/>
      <c r="B59" s="7" t="s">
        <v>181</v>
      </c>
      <c r="C59" s="12" t="s">
        <v>52</v>
      </c>
      <c r="D59" s="10" t="s">
        <v>65</v>
      </c>
      <c r="E59" s="5">
        <v>44562</v>
      </c>
      <c r="F59" s="15">
        <v>4893000</v>
      </c>
      <c r="G59" s="5">
        <v>44562</v>
      </c>
      <c r="H59" s="15">
        <v>4893000</v>
      </c>
      <c r="I59" s="39">
        <f t="shared" si="1"/>
        <v>0</v>
      </c>
      <c r="J59" s="53" t="s">
        <v>33</v>
      </c>
    </row>
    <row r="60" spans="1:10" s="52" customFormat="1">
      <c r="A60" s="59"/>
      <c r="B60" s="7" t="s">
        <v>181</v>
      </c>
      <c r="C60" s="12" t="s">
        <v>52</v>
      </c>
      <c r="D60" s="10" t="s">
        <v>151</v>
      </c>
      <c r="E60" s="5">
        <v>44621</v>
      </c>
      <c r="F60" s="33">
        <v>2446500</v>
      </c>
      <c r="G60" s="5">
        <v>44621</v>
      </c>
      <c r="H60" s="33">
        <v>2446500</v>
      </c>
      <c r="I60" s="39">
        <f t="shared" si="1"/>
        <v>0</v>
      </c>
      <c r="J60" s="53" t="s">
        <v>33</v>
      </c>
    </row>
    <row r="61" spans="1:10" s="52" customFormat="1">
      <c r="A61" s="59"/>
      <c r="B61" s="7" t="s">
        <v>181</v>
      </c>
      <c r="C61" s="12" t="s">
        <v>52</v>
      </c>
      <c r="D61" s="10" t="s">
        <v>152</v>
      </c>
      <c r="E61" s="5">
        <v>44621</v>
      </c>
      <c r="F61" s="33">
        <v>2446500</v>
      </c>
      <c r="G61" s="5">
        <v>44621</v>
      </c>
      <c r="H61" s="33">
        <v>2446500</v>
      </c>
      <c r="I61" s="39">
        <f t="shared" si="1"/>
        <v>0</v>
      </c>
      <c r="J61" s="53" t="s">
        <v>33</v>
      </c>
    </row>
    <row r="62" spans="1:10" s="52" customFormat="1">
      <c r="A62" s="59"/>
      <c r="B62" s="7" t="s">
        <v>181</v>
      </c>
      <c r="C62" s="12" t="s">
        <v>52</v>
      </c>
      <c r="D62" s="10" t="s">
        <v>180</v>
      </c>
      <c r="E62" s="5">
        <v>44621</v>
      </c>
      <c r="F62" s="33">
        <v>1398000</v>
      </c>
      <c r="G62" s="5">
        <v>44621</v>
      </c>
      <c r="H62" s="33">
        <v>1398000</v>
      </c>
      <c r="I62" s="39">
        <f t="shared" si="1"/>
        <v>0</v>
      </c>
      <c r="J62" s="53" t="s">
        <v>33</v>
      </c>
    </row>
    <row r="63" spans="1:10" s="52" customFormat="1">
      <c r="A63" s="59"/>
      <c r="B63" s="7" t="s">
        <v>181</v>
      </c>
      <c r="C63" s="12" t="s">
        <v>52</v>
      </c>
      <c r="D63" s="10" t="s">
        <v>153</v>
      </c>
      <c r="E63" s="5">
        <v>44621</v>
      </c>
      <c r="F63" s="33">
        <v>2446500</v>
      </c>
      <c r="G63" s="5">
        <v>44621</v>
      </c>
      <c r="H63" s="33">
        <v>2446500</v>
      </c>
      <c r="I63" s="39">
        <f t="shared" si="1"/>
        <v>0</v>
      </c>
      <c r="J63" s="53" t="s">
        <v>33</v>
      </c>
    </row>
    <row r="64" spans="1:10" s="52" customFormat="1">
      <c r="A64" s="59"/>
      <c r="B64" s="7"/>
      <c r="C64" s="12"/>
      <c r="D64" s="10"/>
      <c r="E64" s="5"/>
      <c r="F64" s="33"/>
      <c r="G64" s="5"/>
      <c r="H64" s="33"/>
      <c r="I64" s="39"/>
      <c r="J64" s="53"/>
    </row>
    <row r="65" spans="1:10" s="52" customFormat="1">
      <c r="A65" s="59"/>
      <c r="B65" s="7" t="s">
        <v>20</v>
      </c>
      <c r="C65" s="12" t="s">
        <v>6</v>
      </c>
      <c r="D65" s="9" t="s">
        <v>182</v>
      </c>
      <c r="E65" s="5">
        <v>44622</v>
      </c>
      <c r="F65" s="15">
        <v>27464.5</v>
      </c>
      <c r="G65" s="5">
        <v>44622</v>
      </c>
      <c r="H65" s="15">
        <v>27464.5</v>
      </c>
      <c r="I65" s="39">
        <f>+F65-H65</f>
        <v>0</v>
      </c>
      <c r="J65" s="53" t="s">
        <v>33</v>
      </c>
    </row>
    <row r="66" spans="1:10" s="52" customFormat="1">
      <c r="A66" s="59"/>
      <c r="B66" s="60"/>
      <c r="C66" s="12"/>
      <c r="D66" s="10"/>
      <c r="E66" s="5"/>
      <c r="F66" s="15"/>
      <c r="G66" s="5"/>
      <c r="H66" s="15"/>
      <c r="I66" s="39"/>
      <c r="J66" s="53"/>
    </row>
    <row r="67" spans="1:10" s="52" customFormat="1">
      <c r="A67" s="59"/>
      <c r="B67" s="7" t="s">
        <v>183</v>
      </c>
      <c r="C67" s="12" t="s">
        <v>184</v>
      </c>
      <c r="D67" s="10" t="s">
        <v>53</v>
      </c>
      <c r="E67" s="74">
        <v>44621</v>
      </c>
      <c r="F67" s="15">
        <v>146114.21</v>
      </c>
      <c r="G67" s="74">
        <v>44621</v>
      </c>
      <c r="H67" s="15">
        <v>146114.21</v>
      </c>
      <c r="I67" s="39">
        <f>+F67-H67</f>
        <v>0</v>
      </c>
      <c r="J67" s="53" t="s">
        <v>33</v>
      </c>
    </row>
    <row r="68" spans="1:10" s="52" customFormat="1">
      <c r="A68" s="59"/>
      <c r="B68" s="60"/>
      <c r="C68" s="12"/>
      <c r="D68" s="10"/>
      <c r="E68" s="5"/>
      <c r="F68" s="15"/>
      <c r="G68" s="5"/>
      <c r="H68" s="15"/>
      <c r="I68" s="39"/>
      <c r="J68" s="53"/>
    </row>
    <row r="69" spans="1:10" s="52" customFormat="1">
      <c r="A69" s="59"/>
      <c r="B69" s="7" t="s">
        <v>181</v>
      </c>
      <c r="C69" s="12" t="s">
        <v>5</v>
      </c>
      <c r="D69" s="6" t="s">
        <v>163</v>
      </c>
      <c r="E69" s="5">
        <v>44593</v>
      </c>
      <c r="F69" s="15">
        <v>4893000</v>
      </c>
      <c r="G69" s="5">
        <v>44593</v>
      </c>
      <c r="H69" s="15">
        <v>4893000</v>
      </c>
      <c r="I69" s="39">
        <f>+F69-H69</f>
        <v>0</v>
      </c>
      <c r="J69" s="53" t="s">
        <v>33</v>
      </c>
    </row>
    <row r="70" spans="1:10" s="52" customFormat="1">
      <c r="A70" s="59"/>
      <c r="B70" s="7" t="s">
        <v>181</v>
      </c>
      <c r="C70" s="12" t="s">
        <v>5</v>
      </c>
      <c r="D70" s="6" t="s">
        <v>164</v>
      </c>
      <c r="E70" s="5">
        <v>44593</v>
      </c>
      <c r="F70" s="15">
        <v>2446500</v>
      </c>
      <c r="G70" s="5">
        <v>44593</v>
      </c>
      <c r="H70" s="15">
        <v>2446500</v>
      </c>
      <c r="I70" s="39">
        <f>+F70-H70</f>
        <v>0</v>
      </c>
      <c r="J70" s="53" t="s">
        <v>33</v>
      </c>
    </row>
    <row r="71" spans="1:10" s="52" customFormat="1">
      <c r="A71" s="59"/>
      <c r="B71" s="7" t="s">
        <v>181</v>
      </c>
      <c r="C71" s="12" t="s">
        <v>5</v>
      </c>
      <c r="D71" s="6" t="s">
        <v>185</v>
      </c>
      <c r="E71" s="5">
        <v>44621</v>
      </c>
      <c r="F71" s="15">
        <v>2446500</v>
      </c>
      <c r="G71" s="5">
        <v>44621</v>
      </c>
      <c r="H71" s="15">
        <v>2446500</v>
      </c>
      <c r="I71" s="39">
        <f>+F71-H71</f>
        <v>0</v>
      </c>
      <c r="J71" s="53" t="s">
        <v>33</v>
      </c>
    </row>
    <row r="72" spans="1:10" s="52" customFormat="1">
      <c r="A72" s="59"/>
      <c r="B72" s="7" t="s">
        <v>181</v>
      </c>
      <c r="C72" s="12" t="s">
        <v>5</v>
      </c>
      <c r="D72" s="6" t="s">
        <v>186</v>
      </c>
      <c r="E72" s="5">
        <v>44621</v>
      </c>
      <c r="F72" s="15">
        <v>2446500</v>
      </c>
      <c r="G72" s="5">
        <v>44621</v>
      </c>
      <c r="H72" s="15">
        <v>2446500</v>
      </c>
      <c r="I72" s="39">
        <f>+F72-H72</f>
        <v>0</v>
      </c>
      <c r="J72" s="53" t="s">
        <v>33</v>
      </c>
    </row>
    <row r="73" spans="1:10" s="52" customFormat="1">
      <c r="A73" s="59"/>
      <c r="B73" s="60"/>
      <c r="C73" s="12"/>
      <c r="D73" s="10"/>
      <c r="E73" s="5"/>
      <c r="F73" s="15"/>
      <c r="G73" s="5"/>
      <c r="H73" s="15"/>
      <c r="I73" s="39"/>
      <c r="J73" s="53"/>
    </row>
    <row r="74" spans="1:10" s="52" customFormat="1">
      <c r="A74" s="59"/>
      <c r="B74" s="7" t="s">
        <v>39</v>
      </c>
      <c r="C74" s="12" t="s">
        <v>35</v>
      </c>
      <c r="D74" s="32" t="s">
        <v>71</v>
      </c>
      <c r="E74" s="5">
        <v>44197</v>
      </c>
      <c r="F74" s="15">
        <v>6773312</v>
      </c>
      <c r="G74" s="5">
        <v>44197</v>
      </c>
      <c r="H74" s="15">
        <v>6773312</v>
      </c>
      <c r="I74" s="39">
        <f>+F74-H74</f>
        <v>0</v>
      </c>
      <c r="J74" s="53" t="s">
        <v>33</v>
      </c>
    </row>
    <row r="75" spans="1:10" s="52" customFormat="1">
      <c r="A75" s="59"/>
      <c r="B75" s="7"/>
      <c r="C75" s="12"/>
      <c r="D75" s="10"/>
      <c r="E75" s="5"/>
      <c r="F75" s="15"/>
      <c r="G75" s="5"/>
      <c r="H75" s="15"/>
      <c r="I75" s="39"/>
      <c r="J75" s="53"/>
    </row>
    <row r="76" spans="1:10" s="52" customFormat="1">
      <c r="A76" s="59"/>
      <c r="B76" s="7" t="s">
        <v>86</v>
      </c>
      <c r="C76" s="12" t="s">
        <v>5</v>
      </c>
      <c r="D76" s="79" t="s">
        <v>71</v>
      </c>
      <c r="E76" s="72">
        <v>44593</v>
      </c>
      <c r="F76" s="15">
        <v>10000000</v>
      </c>
      <c r="G76" s="72">
        <v>44593</v>
      </c>
      <c r="H76" s="15">
        <v>10000000</v>
      </c>
      <c r="I76" s="39">
        <f>+F76-H76</f>
        <v>0</v>
      </c>
      <c r="J76" s="53" t="s">
        <v>33</v>
      </c>
    </row>
    <row r="77" spans="1:10" s="52" customFormat="1">
      <c r="A77" s="59"/>
      <c r="B77" s="60"/>
      <c r="C77" s="12"/>
      <c r="D77" s="10"/>
      <c r="E77" s="5"/>
      <c r="F77" s="15"/>
      <c r="G77" s="5"/>
      <c r="H77" s="15"/>
      <c r="I77" s="39"/>
      <c r="J77" s="53"/>
    </row>
    <row r="78" spans="1:10" s="52" customFormat="1">
      <c r="A78" s="59"/>
      <c r="B78" s="7" t="s">
        <v>41</v>
      </c>
      <c r="C78" s="12" t="s">
        <v>5</v>
      </c>
      <c r="D78" s="6" t="s">
        <v>169</v>
      </c>
      <c r="E78" s="5">
        <v>44593</v>
      </c>
      <c r="F78" s="15">
        <v>143960</v>
      </c>
      <c r="G78" s="5">
        <v>44593</v>
      </c>
      <c r="H78" s="15">
        <v>143960</v>
      </c>
      <c r="I78" s="39">
        <f>+F78-H78</f>
        <v>0</v>
      </c>
      <c r="J78" s="53" t="s">
        <v>33</v>
      </c>
    </row>
    <row r="79" spans="1:10" s="52" customFormat="1">
      <c r="A79" s="59"/>
      <c r="B79" s="60"/>
      <c r="C79" s="12"/>
      <c r="D79" s="10"/>
      <c r="E79" s="5"/>
      <c r="F79" s="15"/>
      <c r="G79" s="5"/>
      <c r="H79" s="15"/>
      <c r="I79" s="39"/>
      <c r="J79" s="53"/>
    </row>
    <row r="80" spans="1:10" s="52" customFormat="1">
      <c r="A80" s="59"/>
      <c r="B80" s="7" t="s">
        <v>83</v>
      </c>
      <c r="C80" s="12" t="s">
        <v>170</v>
      </c>
      <c r="D80" s="84" t="s">
        <v>77</v>
      </c>
      <c r="E80" s="83">
        <v>44593</v>
      </c>
      <c r="F80" s="85">
        <v>131315.12</v>
      </c>
      <c r="G80" s="83">
        <v>44593</v>
      </c>
      <c r="H80" s="85">
        <v>131315.12</v>
      </c>
      <c r="I80" s="39">
        <f>+F80-H80</f>
        <v>0</v>
      </c>
      <c r="J80" s="53" t="s">
        <v>33</v>
      </c>
    </row>
    <row r="81" spans="1:10" s="52" customFormat="1">
      <c r="A81" s="59"/>
      <c r="B81" s="60"/>
      <c r="C81" s="12"/>
      <c r="D81" s="10"/>
      <c r="E81" s="5"/>
      <c r="F81" s="15"/>
      <c r="G81" s="5"/>
      <c r="H81" s="15"/>
      <c r="I81" s="39"/>
      <c r="J81" s="53"/>
    </row>
    <row r="82" spans="1:10" s="52" customFormat="1">
      <c r="A82" s="59"/>
      <c r="B82" s="7" t="s">
        <v>147</v>
      </c>
      <c r="C82" s="12" t="s">
        <v>1</v>
      </c>
      <c r="D82" s="9" t="s">
        <v>146</v>
      </c>
      <c r="E82" s="5">
        <v>44593</v>
      </c>
      <c r="F82" s="15">
        <v>29500</v>
      </c>
      <c r="G82" s="5">
        <v>44593</v>
      </c>
      <c r="H82" s="15">
        <v>29500</v>
      </c>
      <c r="I82" s="39">
        <f>+F82-H82</f>
        <v>0</v>
      </c>
      <c r="J82" s="53" t="s">
        <v>33</v>
      </c>
    </row>
    <row r="83" spans="1:10" s="52" customFormat="1">
      <c r="A83" s="59"/>
      <c r="B83" s="7" t="s">
        <v>147</v>
      </c>
      <c r="C83" s="12" t="s">
        <v>1</v>
      </c>
      <c r="D83" s="9" t="s">
        <v>148</v>
      </c>
      <c r="E83" s="5">
        <v>44604</v>
      </c>
      <c r="F83" s="15">
        <v>29500</v>
      </c>
      <c r="G83" s="5">
        <v>44604</v>
      </c>
      <c r="H83" s="15">
        <v>29500</v>
      </c>
      <c r="I83" s="39">
        <f>+F83-H83</f>
        <v>0</v>
      </c>
      <c r="J83" s="53" t="s">
        <v>33</v>
      </c>
    </row>
    <row r="84" spans="1:10" s="52" customFormat="1">
      <c r="A84" s="59"/>
      <c r="B84" s="7"/>
      <c r="C84" s="12"/>
      <c r="D84" s="10"/>
      <c r="E84" s="5"/>
      <c r="F84" s="15"/>
      <c r="G84" s="5"/>
      <c r="H84" s="15"/>
      <c r="I84" s="39"/>
      <c r="J84" s="53"/>
    </row>
    <row r="85" spans="1:10" s="52" customFormat="1">
      <c r="A85" s="59"/>
      <c r="B85" s="7" t="s">
        <v>120</v>
      </c>
      <c r="C85" s="12" t="s">
        <v>5</v>
      </c>
      <c r="D85" s="6" t="s">
        <v>121</v>
      </c>
      <c r="E85" s="5">
        <v>44562</v>
      </c>
      <c r="F85" s="15">
        <v>2097000</v>
      </c>
      <c r="G85" s="5">
        <v>44562</v>
      </c>
      <c r="H85" s="15">
        <v>2097000</v>
      </c>
      <c r="I85" s="39">
        <f>+F85-H85</f>
        <v>0</v>
      </c>
      <c r="J85" s="53" t="s">
        <v>33</v>
      </c>
    </row>
    <row r="86" spans="1:10" s="52" customFormat="1">
      <c r="A86" s="59"/>
      <c r="B86" s="7" t="s">
        <v>120</v>
      </c>
      <c r="C86" s="12" t="s">
        <v>5</v>
      </c>
      <c r="D86" s="6" t="s">
        <v>122</v>
      </c>
      <c r="E86" s="5">
        <v>44562</v>
      </c>
      <c r="F86" s="15">
        <v>2446500</v>
      </c>
      <c r="G86" s="5">
        <v>44562</v>
      </c>
      <c r="H86" s="15">
        <v>2446500</v>
      </c>
      <c r="I86" s="39">
        <f>+F86-H86</f>
        <v>0</v>
      </c>
      <c r="J86" s="53" t="s">
        <v>33</v>
      </c>
    </row>
    <row r="87" spans="1:10" s="52" customFormat="1">
      <c r="A87" s="59"/>
      <c r="B87" s="60"/>
      <c r="C87" s="12"/>
      <c r="D87" s="10"/>
      <c r="E87" s="5"/>
      <c r="F87" s="15"/>
      <c r="G87" s="5"/>
      <c r="H87" s="15"/>
      <c r="I87" s="39"/>
      <c r="J87" s="53"/>
    </row>
    <row r="88" spans="1:10" s="52" customFormat="1">
      <c r="A88" s="59"/>
      <c r="B88" s="7" t="s">
        <v>25</v>
      </c>
      <c r="C88" s="12" t="s">
        <v>172</v>
      </c>
      <c r="D88" s="10" t="s">
        <v>187</v>
      </c>
      <c r="E88" s="14">
        <v>44621</v>
      </c>
      <c r="F88" s="15">
        <v>7000</v>
      </c>
      <c r="G88" s="14">
        <v>44621</v>
      </c>
      <c r="H88" s="15">
        <v>7000</v>
      </c>
      <c r="I88" s="39">
        <f>+F88-H88</f>
        <v>0</v>
      </c>
      <c r="J88" s="53" t="s">
        <v>33</v>
      </c>
    </row>
    <row r="89" spans="1:10" s="52" customFormat="1">
      <c r="A89" s="59"/>
      <c r="B89" s="60"/>
      <c r="C89" s="12"/>
      <c r="D89" s="10"/>
      <c r="E89" s="5"/>
      <c r="F89" s="15"/>
      <c r="G89" s="5"/>
      <c r="H89" s="15"/>
      <c r="I89" s="39"/>
      <c r="J89" s="53"/>
    </row>
    <row r="90" spans="1:10" s="52" customFormat="1">
      <c r="A90" s="59"/>
      <c r="B90" s="7" t="s">
        <v>188</v>
      </c>
      <c r="C90" s="12" t="s">
        <v>5</v>
      </c>
      <c r="D90" s="10" t="s">
        <v>13</v>
      </c>
      <c r="E90" s="14">
        <v>44621</v>
      </c>
      <c r="F90" s="39">
        <v>15500480</v>
      </c>
      <c r="G90" s="14">
        <v>44621</v>
      </c>
      <c r="H90" s="39">
        <v>15500480</v>
      </c>
      <c r="I90" s="39">
        <f>+F90-H90</f>
        <v>0</v>
      </c>
      <c r="J90" s="53" t="s">
        <v>33</v>
      </c>
    </row>
    <row r="91" spans="1:10" s="52" customFormat="1">
      <c r="A91" s="59"/>
      <c r="B91" s="7"/>
      <c r="C91" s="12"/>
      <c r="D91" s="10"/>
      <c r="E91" s="81"/>
      <c r="F91" s="39"/>
      <c r="G91" s="81"/>
      <c r="H91" s="39"/>
      <c r="I91" s="39"/>
      <c r="J91" s="53"/>
    </row>
    <row r="92" spans="1:10" s="52" customFormat="1">
      <c r="A92" s="59"/>
      <c r="B92" s="7" t="s">
        <v>189</v>
      </c>
      <c r="C92" s="12" t="s">
        <v>5</v>
      </c>
      <c r="D92" s="10" t="s">
        <v>190</v>
      </c>
      <c r="E92" s="14">
        <v>44621</v>
      </c>
      <c r="F92" s="39">
        <v>13999520</v>
      </c>
      <c r="G92" s="14">
        <v>44621</v>
      </c>
      <c r="H92" s="39">
        <v>13999520</v>
      </c>
      <c r="I92" s="39">
        <f>+F92-H92</f>
        <v>0</v>
      </c>
      <c r="J92" s="53" t="s">
        <v>33</v>
      </c>
    </row>
    <row r="93" spans="1:10" s="52" customFormat="1">
      <c r="A93" s="59"/>
      <c r="B93" s="60"/>
      <c r="C93" s="12"/>
      <c r="D93" s="10"/>
      <c r="E93" s="5"/>
      <c r="F93" s="15"/>
      <c r="G93" s="5"/>
      <c r="H93" s="15"/>
      <c r="I93" s="39"/>
      <c r="J93" s="53"/>
    </row>
    <row r="94" spans="1:10" s="52" customFormat="1">
      <c r="A94" s="59"/>
      <c r="B94" s="7" t="s">
        <v>171</v>
      </c>
      <c r="C94" s="12" t="s">
        <v>172</v>
      </c>
      <c r="D94" s="10" t="s">
        <v>173</v>
      </c>
      <c r="E94" s="14">
        <v>44621</v>
      </c>
      <c r="F94" s="15">
        <v>870400</v>
      </c>
      <c r="G94" s="14">
        <v>44621</v>
      </c>
      <c r="H94" s="15">
        <v>870400</v>
      </c>
      <c r="I94" s="39">
        <f>+F94-H94</f>
        <v>0</v>
      </c>
      <c r="J94" s="53" t="s">
        <v>33</v>
      </c>
    </row>
    <row r="95" spans="1:10" s="52" customFormat="1">
      <c r="A95" s="59"/>
      <c r="B95" s="7"/>
      <c r="C95" s="12"/>
      <c r="D95" s="10"/>
      <c r="E95" s="5"/>
      <c r="F95" s="15"/>
      <c r="G95" s="5"/>
      <c r="H95" s="15"/>
      <c r="I95" s="39"/>
      <c r="J95" s="53"/>
    </row>
    <row r="96" spans="1:10" s="52" customFormat="1">
      <c r="A96" s="59"/>
      <c r="B96" s="7" t="s">
        <v>25</v>
      </c>
      <c r="C96" s="12" t="s">
        <v>2</v>
      </c>
      <c r="D96" s="10" t="s">
        <v>158</v>
      </c>
      <c r="E96" s="5">
        <v>44593</v>
      </c>
      <c r="F96" s="33">
        <v>270699</v>
      </c>
      <c r="G96" s="5">
        <v>44593</v>
      </c>
      <c r="H96" s="33">
        <v>270699</v>
      </c>
      <c r="I96" s="39">
        <f>+F96-H96</f>
        <v>0</v>
      </c>
      <c r="J96" s="53" t="s">
        <v>33</v>
      </c>
    </row>
    <row r="97" spans="1:10" s="52" customFormat="1">
      <c r="A97" s="59"/>
      <c r="B97" s="7" t="s">
        <v>25</v>
      </c>
      <c r="C97" s="12" t="s">
        <v>2</v>
      </c>
      <c r="D97" s="10" t="s">
        <v>157</v>
      </c>
      <c r="E97" s="5">
        <v>44593</v>
      </c>
      <c r="F97" s="33">
        <v>264632</v>
      </c>
      <c r="G97" s="5">
        <v>44593</v>
      </c>
      <c r="H97" s="33">
        <v>264632</v>
      </c>
      <c r="I97" s="39">
        <f>+F97-H97</f>
        <v>0</v>
      </c>
      <c r="J97" s="53" t="s">
        <v>33</v>
      </c>
    </row>
    <row r="98" spans="1:10" s="52" customFormat="1">
      <c r="A98" s="59"/>
      <c r="B98" s="7" t="s">
        <v>25</v>
      </c>
      <c r="C98" s="12" t="s">
        <v>2</v>
      </c>
      <c r="D98" s="10" t="s">
        <v>159</v>
      </c>
      <c r="E98" s="5">
        <v>44593</v>
      </c>
      <c r="F98" s="33">
        <v>430171</v>
      </c>
      <c r="G98" s="5">
        <v>44593</v>
      </c>
      <c r="H98" s="33">
        <v>430171</v>
      </c>
      <c r="I98" s="39">
        <f>+F98-H98</f>
        <v>0</v>
      </c>
      <c r="J98" s="53" t="s">
        <v>33</v>
      </c>
    </row>
    <row r="99" spans="1:10" s="52" customFormat="1">
      <c r="A99" s="59"/>
      <c r="B99" s="71"/>
      <c r="C99" s="12"/>
      <c r="D99" s="10"/>
      <c r="E99" s="5"/>
      <c r="F99" s="15"/>
      <c r="G99" s="5"/>
      <c r="H99" s="15"/>
      <c r="I99" s="39"/>
      <c r="J99" s="53"/>
    </row>
    <row r="100" spans="1:10" s="52" customFormat="1">
      <c r="A100" s="59"/>
      <c r="B100" s="86" t="s">
        <v>141</v>
      </c>
      <c r="C100" s="12" t="s">
        <v>5</v>
      </c>
      <c r="D100" s="9" t="s">
        <v>76</v>
      </c>
      <c r="E100" s="5">
        <v>44593</v>
      </c>
      <c r="F100" s="15">
        <v>296341.3</v>
      </c>
      <c r="G100" s="5">
        <v>44593</v>
      </c>
      <c r="H100" s="15">
        <v>296341.3</v>
      </c>
      <c r="I100" s="39">
        <f>+F100-H100</f>
        <v>0</v>
      </c>
      <c r="J100" s="53" t="s">
        <v>33</v>
      </c>
    </row>
    <row r="101" spans="1:10" s="52" customFormat="1">
      <c r="A101" s="59"/>
      <c r="B101" s="47"/>
      <c r="C101" s="12"/>
      <c r="D101" s="10"/>
      <c r="E101" s="43"/>
      <c r="F101" s="46"/>
      <c r="G101" s="43"/>
      <c r="H101" s="46"/>
      <c r="I101" s="39"/>
      <c r="J101" s="53"/>
    </row>
    <row r="102" spans="1:10" s="52" customFormat="1">
      <c r="A102" s="59"/>
      <c r="B102" s="7" t="s">
        <v>42</v>
      </c>
      <c r="C102" s="12" t="s">
        <v>5</v>
      </c>
      <c r="D102" s="10" t="s">
        <v>125</v>
      </c>
      <c r="E102" s="5">
        <v>44596</v>
      </c>
      <c r="F102" s="15">
        <v>1946016</v>
      </c>
      <c r="G102" s="5">
        <v>44596</v>
      </c>
      <c r="H102" s="15">
        <v>1946016</v>
      </c>
      <c r="I102" s="39">
        <f>+F102-H102</f>
        <v>0</v>
      </c>
      <c r="J102" s="53" t="s">
        <v>33</v>
      </c>
    </row>
    <row r="103" spans="1:10" s="52" customFormat="1">
      <c r="A103" s="59"/>
      <c r="B103" s="7" t="s">
        <v>42</v>
      </c>
      <c r="C103" s="12" t="s">
        <v>5</v>
      </c>
      <c r="D103" s="10" t="s">
        <v>126</v>
      </c>
      <c r="E103" s="5">
        <v>44596</v>
      </c>
      <c r="F103" s="15">
        <v>1957200</v>
      </c>
      <c r="G103" s="5">
        <v>44596</v>
      </c>
      <c r="H103" s="15">
        <v>1957200</v>
      </c>
      <c r="I103" s="39">
        <f>+F103-H103</f>
        <v>0</v>
      </c>
      <c r="J103" s="53" t="s">
        <v>33</v>
      </c>
    </row>
    <row r="104" spans="1:10" s="52" customFormat="1">
      <c r="A104" s="59"/>
      <c r="B104" s="7" t="s">
        <v>42</v>
      </c>
      <c r="C104" s="12" t="s">
        <v>5</v>
      </c>
      <c r="D104" s="10" t="s">
        <v>127</v>
      </c>
      <c r="E104" s="5">
        <v>44596</v>
      </c>
      <c r="F104" s="15">
        <v>1677600</v>
      </c>
      <c r="G104" s="5">
        <v>44596</v>
      </c>
      <c r="H104" s="15">
        <v>1677600</v>
      </c>
      <c r="I104" s="39">
        <f>+F104-H104</f>
        <v>0</v>
      </c>
      <c r="J104" s="53" t="s">
        <v>33</v>
      </c>
    </row>
    <row r="105" spans="1:10" s="52" customFormat="1">
      <c r="A105" s="59"/>
      <c r="B105" s="7" t="s">
        <v>42</v>
      </c>
      <c r="C105" s="12" t="s">
        <v>5</v>
      </c>
      <c r="D105" s="10" t="s">
        <v>104</v>
      </c>
      <c r="E105" s="5">
        <v>44596</v>
      </c>
      <c r="F105" s="15">
        <v>1957200</v>
      </c>
      <c r="G105" s="5">
        <v>44596</v>
      </c>
      <c r="H105" s="15">
        <v>1957200</v>
      </c>
      <c r="I105" s="39">
        <f>+F105-H105</f>
        <v>0</v>
      </c>
      <c r="J105" s="53" t="s">
        <v>33</v>
      </c>
    </row>
    <row r="106" spans="1:10" s="52" customFormat="1">
      <c r="A106" s="59"/>
      <c r="B106" s="7"/>
      <c r="C106" s="12"/>
      <c r="D106" s="10"/>
      <c r="E106" s="5"/>
      <c r="F106" s="15"/>
      <c r="G106" s="5"/>
      <c r="H106" s="15"/>
      <c r="I106" s="39"/>
      <c r="J106" s="53"/>
    </row>
    <row r="107" spans="1:10" s="52" customFormat="1">
      <c r="A107" s="59"/>
      <c r="B107" s="7" t="s">
        <v>79</v>
      </c>
      <c r="C107" s="12" t="s">
        <v>5</v>
      </c>
      <c r="D107" s="9" t="s">
        <v>128</v>
      </c>
      <c r="E107" s="5">
        <v>44562</v>
      </c>
      <c r="F107" s="15">
        <v>278831.09999999998</v>
      </c>
      <c r="G107" s="5">
        <v>44562</v>
      </c>
      <c r="H107" s="15">
        <v>278831.09999999998</v>
      </c>
      <c r="I107" s="39">
        <f t="shared" ref="I107:I115" si="2">+F107-H107</f>
        <v>0</v>
      </c>
      <c r="J107" s="53" t="s">
        <v>33</v>
      </c>
    </row>
    <row r="108" spans="1:10" s="52" customFormat="1">
      <c r="A108" s="59"/>
      <c r="B108" s="7" t="s">
        <v>79</v>
      </c>
      <c r="C108" s="12" t="s">
        <v>5</v>
      </c>
      <c r="D108" s="9" t="s">
        <v>129</v>
      </c>
      <c r="E108" s="5">
        <v>44562</v>
      </c>
      <c r="F108" s="15">
        <v>278551.5</v>
      </c>
      <c r="G108" s="5">
        <v>44562</v>
      </c>
      <c r="H108" s="15">
        <v>278551.5</v>
      </c>
      <c r="I108" s="39">
        <f t="shared" si="2"/>
        <v>0</v>
      </c>
      <c r="J108" s="53" t="s">
        <v>33</v>
      </c>
    </row>
    <row r="109" spans="1:10" s="52" customFormat="1">
      <c r="A109" s="59"/>
      <c r="B109" s="7" t="s">
        <v>79</v>
      </c>
      <c r="C109" s="12" t="s">
        <v>5</v>
      </c>
      <c r="D109" s="9" t="s">
        <v>18</v>
      </c>
      <c r="E109" s="5">
        <v>44562</v>
      </c>
      <c r="F109" s="15">
        <v>208511.7</v>
      </c>
      <c r="G109" s="5">
        <v>44562</v>
      </c>
      <c r="H109" s="15">
        <v>208511.7</v>
      </c>
      <c r="I109" s="39">
        <f t="shared" si="2"/>
        <v>0</v>
      </c>
      <c r="J109" s="53" t="s">
        <v>33</v>
      </c>
    </row>
    <row r="110" spans="1:10" s="52" customFormat="1">
      <c r="A110" s="59"/>
      <c r="B110" s="7" t="s">
        <v>79</v>
      </c>
      <c r="C110" s="12" t="s">
        <v>5</v>
      </c>
      <c r="D110" s="9" t="s">
        <v>130</v>
      </c>
      <c r="E110" s="5">
        <v>44562</v>
      </c>
      <c r="F110" s="15">
        <v>208581.6</v>
      </c>
      <c r="G110" s="5">
        <v>44562</v>
      </c>
      <c r="H110" s="15">
        <v>208581.6</v>
      </c>
      <c r="I110" s="39">
        <f t="shared" si="2"/>
        <v>0</v>
      </c>
      <c r="J110" s="53" t="s">
        <v>33</v>
      </c>
    </row>
    <row r="111" spans="1:10" s="52" customFormat="1">
      <c r="A111" s="59"/>
      <c r="B111" s="7" t="s">
        <v>79</v>
      </c>
      <c r="C111" s="12" t="s">
        <v>5</v>
      </c>
      <c r="D111" s="9" t="s">
        <v>131</v>
      </c>
      <c r="E111" s="5">
        <v>44562</v>
      </c>
      <c r="F111" s="15">
        <v>208022.39999999999</v>
      </c>
      <c r="G111" s="5">
        <v>44562</v>
      </c>
      <c r="H111" s="15">
        <v>208022.39999999999</v>
      </c>
      <c r="I111" s="39">
        <f t="shared" si="2"/>
        <v>0</v>
      </c>
      <c r="J111" s="53" t="s">
        <v>33</v>
      </c>
    </row>
    <row r="112" spans="1:10" s="52" customFormat="1">
      <c r="A112" s="59"/>
      <c r="B112" s="7" t="s">
        <v>79</v>
      </c>
      <c r="C112" s="12" t="s">
        <v>5</v>
      </c>
      <c r="D112" s="9" t="s">
        <v>132</v>
      </c>
      <c r="E112" s="5">
        <v>44562</v>
      </c>
      <c r="F112" s="15">
        <v>346773.9</v>
      </c>
      <c r="G112" s="5">
        <v>44562</v>
      </c>
      <c r="H112" s="15">
        <v>346773.9</v>
      </c>
      <c r="I112" s="39">
        <f t="shared" si="2"/>
        <v>0</v>
      </c>
      <c r="J112" s="53" t="s">
        <v>33</v>
      </c>
    </row>
    <row r="113" spans="1:10" s="52" customFormat="1">
      <c r="A113" s="59"/>
      <c r="B113" s="7" t="s">
        <v>79</v>
      </c>
      <c r="C113" s="12" t="s">
        <v>5</v>
      </c>
      <c r="D113" s="9" t="s">
        <v>133</v>
      </c>
      <c r="E113" s="5">
        <v>44562</v>
      </c>
      <c r="F113" s="15">
        <v>1319432.3999999999</v>
      </c>
      <c r="G113" s="5">
        <v>44562</v>
      </c>
      <c r="H113" s="15">
        <v>1319432.3999999999</v>
      </c>
      <c r="I113" s="39">
        <f t="shared" si="2"/>
        <v>0</v>
      </c>
      <c r="J113" s="53" t="s">
        <v>33</v>
      </c>
    </row>
    <row r="114" spans="1:10" s="52" customFormat="1">
      <c r="A114" s="59"/>
      <c r="B114" s="7" t="s">
        <v>79</v>
      </c>
      <c r="C114" s="12" t="s">
        <v>5</v>
      </c>
      <c r="D114" s="9" t="s">
        <v>134</v>
      </c>
      <c r="E114" s="5">
        <v>44562</v>
      </c>
      <c r="F114" s="15">
        <v>1957200</v>
      </c>
      <c r="G114" s="5">
        <v>44562</v>
      </c>
      <c r="H114" s="15">
        <v>1957200</v>
      </c>
      <c r="I114" s="39">
        <f t="shared" si="2"/>
        <v>0</v>
      </c>
      <c r="J114" s="53" t="s">
        <v>33</v>
      </c>
    </row>
    <row r="115" spans="1:10" s="52" customFormat="1">
      <c r="A115" s="59"/>
      <c r="B115" s="7" t="s">
        <v>79</v>
      </c>
      <c r="C115" s="12" t="s">
        <v>5</v>
      </c>
      <c r="D115" s="9" t="s">
        <v>69</v>
      </c>
      <c r="E115" s="5">
        <v>44562</v>
      </c>
      <c r="F115" s="15">
        <v>2166900</v>
      </c>
      <c r="G115" s="5">
        <v>44562</v>
      </c>
      <c r="H115" s="15">
        <v>2166900</v>
      </c>
      <c r="I115" s="39">
        <f t="shared" si="2"/>
        <v>0</v>
      </c>
      <c r="J115" s="53" t="s">
        <v>33</v>
      </c>
    </row>
    <row r="116" spans="1:10" s="52" customFormat="1">
      <c r="A116" s="59"/>
      <c r="B116" s="60"/>
      <c r="C116" s="12"/>
      <c r="D116" s="10"/>
      <c r="E116" s="5"/>
      <c r="F116" s="15"/>
      <c r="G116" s="5"/>
      <c r="H116" s="15"/>
      <c r="I116" s="39"/>
      <c r="J116" s="53"/>
    </row>
    <row r="117" spans="1:10" s="52" customFormat="1">
      <c r="A117" s="59"/>
      <c r="B117" s="7" t="s">
        <v>74</v>
      </c>
      <c r="C117" s="12" t="s">
        <v>5</v>
      </c>
      <c r="D117" s="10" t="s">
        <v>60</v>
      </c>
      <c r="E117" s="5">
        <v>44621</v>
      </c>
      <c r="F117" s="15">
        <v>8749700</v>
      </c>
      <c r="G117" s="5">
        <v>44621</v>
      </c>
      <c r="H117" s="15">
        <v>8749700</v>
      </c>
      <c r="I117" s="39">
        <f>+F117-H117</f>
        <v>0</v>
      </c>
      <c r="J117" s="53" t="s">
        <v>33</v>
      </c>
    </row>
    <row r="118" spans="1:10" s="52" customFormat="1">
      <c r="A118" s="59"/>
      <c r="B118" s="60"/>
      <c r="C118" s="12"/>
      <c r="D118" s="10"/>
      <c r="E118" s="5"/>
      <c r="F118" s="15"/>
      <c r="G118" s="5"/>
      <c r="H118" s="15"/>
      <c r="I118" s="39"/>
      <c r="J118" s="53"/>
    </row>
    <row r="119" spans="1:10" s="52" customFormat="1">
      <c r="A119" s="59"/>
      <c r="B119" s="7" t="s">
        <v>174</v>
      </c>
      <c r="C119" s="12" t="s">
        <v>175</v>
      </c>
      <c r="D119" s="79" t="s">
        <v>50</v>
      </c>
      <c r="E119" s="72">
        <v>44610</v>
      </c>
      <c r="F119" s="46">
        <v>159300</v>
      </c>
      <c r="G119" s="72">
        <v>44610</v>
      </c>
      <c r="H119" s="46">
        <v>159300</v>
      </c>
      <c r="I119" s="39">
        <f>+F119-H119</f>
        <v>0</v>
      </c>
      <c r="J119" s="53" t="s">
        <v>33</v>
      </c>
    </row>
    <row r="120" spans="1:10" s="52" customFormat="1">
      <c r="A120" s="59"/>
      <c r="B120" s="7"/>
      <c r="C120" s="12"/>
      <c r="D120" s="10"/>
      <c r="E120" s="5"/>
      <c r="F120" s="15"/>
      <c r="G120" s="5"/>
      <c r="H120" s="15"/>
      <c r="I120" s="39"/>
      <c r="J120" s="53"/>
    </row>
    <row r="121" spans="1:10" s="52" customFormat="1">
      <c r="A121" s="59"/>
      <c r="B121" s="7" t="s">
        <v>79</v>
      </c>
      <c r="C121" s="12" t="s">
        <v>5</v>
      </c>
      <c r="D121" s="9" t="s">
        <v>160</v>
      </c>
      <c r="E121" s="5">
        <v>44593</v>
      </c>
      <c r="F121" s="15">
        <v>915690</v>
      </c>
      <c r="G121" s="5">
        <v>44593</v>
      </c>
      <c r="H121" s="15">
        <v>915690</v>
      </c>
      <c r="I121" s="39">
        <f>+F121-H121</f>
        <v>0</v>
      </c>
      <c r="J121" s="53" t="s">
        <v>33</v>
      </c>
    </row>
    <row r="122" spans="1:10" s="52" customFormat="1">
      <c r="A122" s="59"/>
      <c r="B122" s="7" t="s">
        <v>79</v>
      </c>
      <c r="C122" s="12" t="s">
        <v>5</v>
      </c>
      <c r="D122" s="9" t="s">
        <v>165</v>
      </c>
      <c r="E122" s="5">
        <v>44593</v>
      </c>
      <c r="F122" s="15">
        <v>4194000</v>
      </c>
      <c r="G122" s="5">
        <v>44593</v>
      </c>
      <c r="H122" s="15">
        <v>4194000</v>
      </c>
      <c r="I122" s="39">
        <f>+F122-H122</f>
        <v>0</v>
      </c>
      <c r="J122" s="53" t="s">
        <v>33</v>
      </c>
    </row>
    <row r="123" spans="1:10" s="52" customFormat="1">
      <c r="A123" s="59"/>
      <c r="B123" s="7" t="s">
        <v>79</v>
      </c>
      <c r="C123" s="12" t="s">
        <v>5</v>
      </c>
      <c r="D123" s="9" t="s">
        <v>139</v>
      </c>
      <c r="E123" s="5">
        <v>44593</v>
      </c>
      <c r="F123" s="15">
        <v>1747500</v>
      </c>
      <c r="G123" s="5">
        <v>44593</v>
      </c>
      <c r="H123" s="15">
        <v>1747500</v>
      </c>
      <c r="I123" s="39">
        <f>+F123-H123</f>
        <v>0</v>
      </c>
      <c r="J123" s="53" t="s">
        <v>33</v>
      </c>
    </row>
    <row r="124" spans="1:10" s="52" customFormat="1">
      <c r="A124" s="59"/>
      <c r="B124" s="7"/>
      <c r="C124" s="12"/>
      <c r="D124" s="10"/>
      <c r="E124" s="72"/>
      <c r="F124" s="46"/>
      <c r="G124" s="72"/>
      <c r="H124" s="46"/>
      <c r="I124" s="39"/>
      <c r="J124" s="53"/>
    </row>
    <row r="125" spans="1:10" s="52" customFormat="1">
      <c r="A125" s="59"/>
      <c r="B125" s="7" t="s">
        <v>79</v>
      </c>
      <c r="C125" s="12" t="s">
        <v>5</v>
      </c>
      <c r="D125" s="9" t="s">
        <v>85</v>
      </c>
      <c r="E125" s="5">
        <v>44593</v>
      </c>
      <c r="F125" s="15">
        <v>301488</v>
      </c>
      <c r="G125" s="5">
        <v>44593</v>
      </c>
      <c r="H125" s="15">
        <v>301488</v>
      </c>
      <c r="I125" s="39">
        <f>+F125-H125</f>
        <v>0</v>
      </c>
      <c r="J125" s="53" t="s">
        <v>33</v>
      </c>
    </row>
    <row r="126" spans="1:10" s="52" customFormat="1">
      <c r="A126" s="59"/>
      <c r="B126" s="7"/>
      <c r="C126" s="12"/>
      <c r="D126" s="10"/>
      <c r="E126" s="72"/>
      <c r="F126" s="46"/>
      <c r="G126" s="72"/>
      <c r="H126" s="46"/>
      <c r="I126" s="39"/>
      <c r="J126" s="53"/>
    </row>
    <row r="127" spans="1:10" s="52" customFormat="1">
      <c r="A127" s="59"/>
      <c r="B127" s="47" t="s">
        <v>138</v>
      </c>
      <c r="C127" s="45" t="s">
        <v>5</v>
      </c>
      <c r="D127" s="10" t="s">
        <v>78</v>
      </c>
      <c r="E127" s="43">
        <v>44593</v>
      </c>
      <c r="F127" s="46">
        <v>1328145.58</v>
      </c>
      <c r="G127" s="43">
        <v>44593</v>
      </c>
      <c r="H127" s="46">
        <v>1328145.58</v>
      </c>
      <c r="I127" s="39">
        <f>+F127-H127</f>
        <v>0</v>
      </c>
      <c r="J127" s="53" t="s">
        <v>33</v>
      </c>
    </row>
    <row r="128" spans="1:10" s="52" customFormat="1">
      <c r="A128" s="59"/>
      <c r="B128" s="7"/>
      <c r="C128" s="12"/>
      <c r="D128" s="10"/>
      <c r="E128" s="72"/>
      <c r="F128" s="46"/>
      <c r="G128" s="72"/>
      <c r="H128" s="46"/>
      <c r="I128" s="39"/>
      <c r="J128" s="53"/>
    </row>
    <row r="129" spans="1:10" s="52" customFormat="1">
      <c r="A129" s="59"/>
      <c r="B129" s="60" t="s">
        <v>191</v>
      </c>
      <c r="C129" s="12" t="s">
        <v>192</v>
      </c>
      <c r="D129" s="10" t="s">
        <v>144</v>
      </c>
      <c r="E129" s="5">
        <v>44621</v>
      </c>
      <c r="F129" s="15">
        <v>998280</v>
      </c>
      <c r="G129" s="5">
        <v>44621</v>
      </c>
      <c r="H129" s="15">
        <v>998280</v>
      </c>
      <c r="I129" s="39">
        <f>+F129-H129</f>
        <v>0</v>
      </c>
      <c r="J129" s="53" t="s">
        <v>33</v>
      </c>
    </row>
    <row r="130" spans="1:10" s="52" customFormat="1">
      <c r="A130" s="59"/>
      <c r="B130" s="7"/>
      <c r="C130" s="12"/>
      <c r="D130" s="10"/>
      <c r="E130" s="5"/>
      <c r="F130" s="15"/>
      <c r="G130" s="5"/>
      <c r="H130" s="15"/>
      <c r="I130" s="39"/>
      <c r="J130" s="53"/>
    </row>
    <row r="131" spans="1:10" s="52" customFormat="1">
      <c r="A131" s="59"/>
      <c r="B131" s="7" t="s">
        <v>39</v>
      </c>
      <c r="C131" s="12" t="s">
        <v>35</v>
      </c>
      <c r="D131" s="32" t="s">
        <v>14</v>
      </c>
      <c r="E131" s="5">
        <v>44208</v>
      </c>
      <c r="F131" s="15">
        <v>6773312</v>
      </c>
      <c r="G131" s="5">
        <v>44208</v>
      </c>
      <c r="H131" s="15">
        <v>6773312</v>
      </c>
      <c r="I131" s="39">
        <f>+F131-H131</f>
        <v>0</v>
      </c>
      <c r="J131" s="53" t="s">
        <v>33</v>
      </c>
    </row>
    <row r="132" spans="1:10" s="52" customFormat="1">
      <c r="A132" s="59"/>
      <c r="B132" s="7"/>
      <c r="C132" s="12"/>
      <c r="D132" s="10"/>
      <c r="E132" s="83"/>
      <c r="F132" s="85"/>
      <c r="G132" s="83"/>
      <c r="H132" s="85"/>
      <c r="I132" s="39"/>
      <c r="J132" s="53"/>
    </row>
    <row r="133" spans="1:10" s="52" customFormat="1">
      <c r="A133" s="59"/>
      <c r="B133" s="60" t="s">
        <v>211</v>
      </c>
      <c r="C133" s="12" t="s">
        <v>212</v>
      </c>
      <c r="D133" s="10" t="s">
        <v>90</v>
      </c>
      <c r="E133" s="5">
        <v>44621</v>
      </c>
      <c r="F133" s="15">
        <v>158120</v>
      </c>
      <c r="G133" s="5">
        <v>44621</v>
      </c>
      <c r="H133" s="15">
        <v>158120</v>
      </c>
      <c r="I133" s="39">
        <f>+F133-H133</f>
        <v>0</v>
      </c>
      <c r="J133" s="53" t="s">
        <v>33</v>
      </c>
    </row>
    <row r="134" spans="1:10" s="52" customFormat="1">
      <c r="A134" s="59"/>
      <c r="B134" s="42"/>
      <c r="C134" s="12"/>
      <c r="D134" s="10"/>
      <c r="E134" s="5"/>
      <c r="F134" s="15"/>
      <c r="G134" s="5"/>
      <c r="H134" s="15"/>
      <c r="I134" s="39"/>
      <c r="J134" s="53"/>
    </row>
    <row r="135" spans="1:10" s="52" customFormat="1">
      <c r="A135" s="59"/>
      <c r="B135" s="7" t="s">
        <v>201</v>
      </c>
      <c r="C135" s="12" t="s">
        <v>5</v>
      </c>
      <c r="D135" s="9" t="s">
        <v>38</v>
      </c>
      <c r="E135" s="5">
        <v>44621</v>
      </c>
      <c r="F135" s="15">
        <v>703220</v>
      </c>
      <c r="G135" s="5">
        <v>44621</v>
      </c>
      <c r="H135" s="15">
        <v>703220</v>
      </c>
      <c r="I135" s="39">
        <f>+F135-H135</f>
        <v>0</v>
      </c>
      <c r="J135" s="53" t="s">
        <v>33</v>
      </c>
    </row>
    <row r="136" spans="1:10" s="52" customFormat="1">
      <c r="A136" s="59"/>
      <c r="B136" s="7" t="s">
        <v>201</v>
      </c>
      <c r="C136" s="12" t="s">
        <v>5</v>
      </c>
      <c r="D136" s="9" t="s">
        <v>169</v>
      </c>
      <c r="E136" s="5">
        <v>44621</v>
      </c>
      <c r="F136" s="15">
        <v>22000</v>
      </c>
      <c r="G136" s="5">
        <v>44621</v>
      </c>
      <c r="H136" s="15">
        <v>22000</v>
      </c>
      <c r="I136" s="39">
        <f>+F136-H136</f>
        <v>0</v>
      </c>
      <c r="J136" s="53" t="s">
        <v>33</v>
      </c>
    </row>
    <row r="137" spans="1:10" s="52" customFormat="1">
      <c r="A137" s="59"/>
      <c r="B137" s="7" t="s">
        <v>201</v>
      </c>
      <c r="C137" s="12" t="s">
        <v>5</v>
      </c>
      <c r="D137" s="9" t="s">
        <v>202</v>
      </c>
      <c r="E137" s="5">
        <v>44621</v>
      </c>
      <c r="F137" s="15">
        <v>22000</v>
      </c>
      <c r="G137" s="5">
        <v>44621</v>
      </c>
      <c r="H137" s="15">
        <v>22000</v>
      </c>
      <c r="I137" s="39">
        <f>+F137-H137</f>
        <v>0</v>
      </c>
      <c r="J137" s="53" t="s">
        <v>33</v>
      </c>
    </row>
    <row r="138" spans="1:10" s="52" customFormat="1">
      <c r="A138" s="59"/>
      <c r="B138" s="7" t="s">
        <v>201</v>
      </c>
      <c r="C138" s="12" t="s">
        <v>5</v>
      </c>
      <c r="D138" s="9" t="s">
        <v>107</v>
      </c>
      <c r="E138" s="5">
        <v>44621</v>
      </c>
      <c r="F138" s="15">
        <v>44000</v>
      </c>
      <c r="G138" s="5">
        <v>44621</v>
      </c>
      <c r="H138" s="15">
        <v>44000</v>
      </c>
      <c r="I138" s="39">
        <f>+F138-H138</f>
        <v>0</v>
      </c>
      <c r="J138" s="53" t="s">
        <v>33</v>
      </c>
    </row>
    <row r="139" spans="1:10" s="52" customFormat="1">
      <c r="A139" s="59"/>
      <c r="B139" s="7" t="s">
        <v>201</v>
      </c>
      <c r="C139" s="12" t="s">
        <v>5</v>
      </c>
      <c r="D139" s="9" t="s">
        <v>108</v>
      </c>
      <c r="E139" s="5">
        <v>44622</v>
      </c>
      <c r="F139" s="15">
        <v>22000</v>
      </c>
      <c r="G139" s="5">
        <v>44622</v>
      </c>
      <c r="H139" s="15">
        <v>22000</v>
      </c>
      <c r="I139" s="39">
        <f>+F139-H139</f>
        <v>0</v>
      </c>
      <c r="J139" s="53" t="s">
        <v>33</v>
      </c>
    </row>
    <row r="140" spans="1:10" s="52" customFormat="1">
      <c r="A140" s="59"/>
      <c r="B140" s="7"/>
      <c r="C140" s="12"/>
      <c r="D140" s="10"/>
      <c r="E140" s="5"/>
      <c r="F140" s="15"/>
      <c r="G140" s="5"/>
      <c r="H140" s="15"/>
      <c r="I140" s="39"/>
      <c r="J140" s="53"/>
    </row>
    <row r="141" spans="1:10" s="52" customFormat="1">
      <c r="A141" s="59"/>
      <c r="B141" s="7" t="s">
        <v>79</v>
      </c>
      <c r="C141" s="12" t="s">
        <v>5</v>
      </c>
      <c r="D141" s="9" t="s">
        <v>84</v>
      </c>
      <c r="E141" s="5">
        <v>44562</v>
      </c>
      <c r="F141" s="15">
        <f>842754-33</f>
        <v>842721</v>
      </c>
      <c r="G141" s="5">
        <v>44562</v>
      </c>
      <c r="H141" s="15">
        <v>842721</v>
      </c>
      <c r="I141" s="39">
        <f>+F141-H141</f>
        <v>0</v>
      </c>
      <c r="J141" s="53" t="s">
        <v>33</v>
      </c>
    </row>
    <row r="142" spans="1:10" s="52" customFormat="1">
      <c r="A142" s="59"/>
      <c r="B142" s="7" t="s">
        <v>79</v>
      </c>
      <c r="C142" s="12" t="s">
        <v>5</v>
      </c>
      <c r="D142" s="9" t="s">
        <v>166</v>
      </c>
      <c r="E142" s="5">
        <v>44593</v>
      </c>
      <c r="F142" s="15">
        <v>2446500</v>
      </c>
      <c r="G142" s="5">
        <v>44593</v>
      </c>
      <c r="H142" s="15">
        <v>2446500</v>
      </c>
      <c r="I142" s="39">
        <f>+F142-H142</f>
        <v>0</v>
      </c>
      <c r="J142" s="53" t="s">
        <v>33</v>
      </c>
    </row>
    <row r="143" spans="1:10" s="52" customFormat="1">
      <c r="A143" s="59"/>
      <c r="B143" s="7" t="s">
        <v>79</v>
      </c>
      <c r="C143" s="12" t="s">
        <v>5</v>
      </c>
      <c r="D143" s="9" t="s">
        <v>140</v>
      </c>
      <c r="E143" s="5">
        <v>44621</v>
      </c>
      <c r="F143" s="15">
        <v>1747500</v>
      </c>
      <c r="G143" s="5">
        <v>44621</v>
      </c>
      <c r="H143" s="15">
        <v>1747500</v>
      </c>
      <c r="I143" s="39">
        <f>+F143-H143</f>
        <v>0</v>
      </c>
      <c r="J143" s="53" t="s">
        <v>33</v>
      </c>
    </row>
    <row r="144" spans="1:10" s="52" customFormat="1">
      <c r="A144" s="59"/>
      <c r="B144" s="7" t="s">
        <v>79</v>
      </c>
      <c r="C144" s="12" t="s">
        <v>5</v>
      </c>
      <c r="D144" s="9" t="s">
        <v>205</v>
      </c>
      <c r="E144" s="5">
        <v>44621</v>
      </c>
      <c r="F144" s="15">
        <v>1309227</v>
      </c>
      <c r="G144" s="5">
        <v>44621</v>
      </c>
      <c r="H144" s="15">
        <v>1309227</v>
      </c>
      <c r="I144" s="39">
        <f>+F144-H144</f>
        <v>0</v>
      </c>
      <c r="J144" s="53" t="s">
        <v>33</v>
      </c>
    </row>
    <row r="145" spans="1:10" s="52" customFormat="1">
      <c r="A145" s="59"/>
      <c r="B145" s="42"/>
      <c r="C145" s="12"/>
      <c r="D145" s="10"/>
      <c r="E145" s="5"/>
      <c r="F145" s="15"/>
      <c r="G145" s="5"/>
      <c r="H145" s="15"/>
      <c r="I145" s="39"/>
      <c r="J145" s="53"/>
    </row>
    <row r="146" spans="1:10" s="52" customFormat="1">
      <c r="A146" s="59"/>
      <c r="B146" s="89" t="s">
        <v>213</v>
      </c>
      <c r="C146" s="12" t="s">
        <v>1</v>
      </c>
      <c r="D146" s="10" t="s">
        <v>214</v>
      </c>
      <c r="E146" s="5">
        <v>44672</v>
      </c>
      <c r="F146" s="15">
        <v>60180</v>
      </c>
      <c r="G146" s="5">
        <v>44672</v>
      </c>
      <c r="H146" s="15">
        <v>60180</v>
      </c>
      <c r="I146" s="39">
        <f>+F146-H146</f>
        <v>0</v>
      </c>
      <c r="J146" s="53" t="s">
        <v>33</v>
      </c>
    </row>
    <row r="147" spans="1:10" s="52" customFormat="1">
      <c r="A147" s="59"/>
      <c r="B147" s="60"/>
      <c r="C147" s="12"/>
      <c r="D147" s="10"/>
      <c r="E147" s="5"/>
      <c r="F147" s="15"/>
      <c r="G147" s="5"/>
      <c r="H147" s="15"/>
      <c r="I147" s="39"/>
      <c r="J147" s="53"/>
    </row>
    <row r="148" spans="1:10" s="52" customFormat="1">
      <c r="A148" s="59"/>
      <c r="B148" s="7" t="s">
        <v>91</v>
      </c>
      <c r="C148" s="12" t="s">
        <v>215</v>
      </c>
      <c r="D148" s="10" t="s">
        <v>216</v>
      </c>
      <c r="E148" s="5">
        <v>44652</v>
      </c>
      <c r="F148" s="15">
        <v>276497</v>
      </c>
      <c r="G148" s="5">
        <v>44652</v>
      </c>
      <c r="H148" s="15">
        <v>276497</v>
      </c>
      <c r="I148" s="39">
        <f>+F148-H148</f>
        <v>0</v>
      </c>
      <c r="J148" s="53" t="s">
        <v>33</v>
      </c>
    </row>
    <row r="149" spans="1:10" s="52" customFormat="1">
      <c r="A149" s="59"/>
      <c r="B149" s="60"/>
      <c r="C149" s="12"/>
      <c r="D149" s="10"/>
      <c r="E149" s="5"/>
      <c r="F149" s="15"/>
      <c r="G149" s="5"/>
      <c r="H149" s="15"/>
      <c r="I149" s="39"/>
      <c r="J149" s="53"/>
    </row>
    <row r="150" spans="1:10" s="52" customFormat="1">
      <c r="A150" s="59"/>
      <c r="B150" s="7" t="s">
        <v>217</v>
      </c>
      <c r="C150" s="12" t="s">
        <v>218</v>
      </c>
      <c r="D150" s="10" t="s">
        <v>219</v>
      </c>
      <c r="E150" s="5">
        <v>44652</v>
      </c>
      <c r="F150" s="15">
        <v>379650.49</v>
      </c>
      <c r="G150" s="5">
        <v>44652</v>
      </c>
      <c r="H150" s="15">
        <v>379650.49</v>
      </c>
      <c r="I150" s="39">
        <f>+F150-H150</f>
        <v>0</v>
      </c>
      <c r="J150" s="53" t="s">
        <v>33</v>
      </c>
    </row>
    <row r="151" spans="1:10" s="52" customFormat="1">
      <c r="A151" s="59"/>
      <c r="B151" s="60"/>
      <c r="C151" s="12"/>
      <c r="D151" s="10"/>
      <c r="E151" s="5"/>
      <c r="F151" s="15"/>
      <c r="G151" s="5"/>
      <c r="H151" s="15"/>
      <c r="I151" s="39"/>
      <c r="J151" s="53"/>
    </row>
    <row r="152" spans="1:10" s="52" customFormat="1">
      <c r="A152" s="59"/>
      <c r="B152" s="7" t="s">
        <v>100</v>
      </c>
      <c r="C152" s="12" t="s">
        <v>19</v>
      </c>
      <c r="D152" s="6" t="s">
        <v>66</v>
      </c>
      <c r="E152" s="5">
        <v>44562</v>
      </c>
      <c r="F152" s="15">
        <v>3158100</v>
      </c>
      <c r="G152" s="5">
        <v>44562</v>
      </c>
      <c r="H152" s="15">
        <v>3158100</v>
      </c>
      <c r="I152" s="39">
        <f>+F152-H152</f>
        <v>0</v>
      </c>
      <c r="J152" s="53" t="s">
        <v>33</v>
      </c>
    </row>
    <row r="153" spans="1:10" s="52" customFormat="1">
      <c r="A153" s="59"/>
      <c r="B153" s="60"/>
      <c r="C153" s="12"/>
      <c r="D153" s="10"/>
      <c r="E153" s="5"/>
      <c r="F153" s="15"/>
      <c r="G153" s="5"/>
      <c r="H153" s="15"/>
      <c r="I153" s="39"/>
      <c r="J153" s="53"/>
    </row>
    <row r="154" spans="1:10" s="52" customFormat="1">
      <c r="A154" s="59"/>
      <c r="B154" s="71" t="s">
        <v>199</v>
      </c>
      <c r="C154" s="12" t="s">
        <v>200</v>
      </c>
      <c r="D154" s="9" t="s">
        <v>89</v>
      </c>
      <c r="E154" s="5">
        <v>44629</v>
      </c>
      <c r="F154" s="15">
        <v>98000</v>
      </c>
      <c r="G154" s="5">
        <v>44629</v>
      </c>
      <c r="H154" s="15">
        <v>98000</v>
      </c>
      <c r="I154" s="39">
        <f>+F154-H154</f>
        <v>0</v>
      </c>
      <c r="J154" s="53" t="s">
        <v>33</v>
      </c>
    </row>
    <row r="155" spans="1:10" s="52" customFormat="1">
      <c r="A155" s="59"/>
      <c r="B155" s="60"/>
      <c r="C155" s="12"/>
      <c r="D155" s="10"/>
      <c r="E155" s="5"/>
      <c r="F155" s="15"/>
      <c r="G155" s="5"/>
      <c r="H155" s="15"/>
      <c r="I155" s="39"/>
      <c r="J155" s="53"/>
    </row>
    <row r="156" spans="1:10" s="52" customFormat="1">
      <c r="A156" s="59"/>
      <c r="B156" s="7" t="s">
        <v>137</v>
      </c>
      <c r="C156" s="12" t="s">
        <v>19</v>
      </c>
      <c r="D156" s="84" t="s">
        <v>67</v>
      </c>
      <c r="E156" s="83">
        <v>44621</v>
      </c>
      <c r="F156" s="85">
        <v>360000</v>
      </c>
      <c r="G156" s="83">
        <v>44621</v>
      </c>
      <c r="H156" s="85">
        <v>360000</v>
      </c>
      <c r="I156" s="39">
        <f>+F156-H156</f>
        <v>0</v>
      </c>
      <c r="J156" s="53" t="s">
        <v>33</v>
      </c>
    </row>
    <row r="157" spans="1:10" s="52" customFormat="1">
      <c r="A157" s="59"/>
      <c r="B157" s="7"/>
      <c r="C157" s="12"/>
      <c r="D157" s="10"/>
      <c r="E157" s="72"/>
      <c r="F157" s="15"/>
      <c r="G157" s="72"/>
      <c r="H157" s="15"/>
      <c r="I157" s="39"/>
      <c r="J157" s="53"/>
    </row>
    <row r="158" spans="1:10" s="52" customFormat="1">
      <c r="A158" s="59"/>
      <c r="B158" s="7" t="s">
        <v>220</v>
      </c>
      <c r="C158" s="12" t="s">
        <v>1</v>
      </c>
      <c r="D158" s="10" t="s">
        <v>239</v>
      </c>
      <c r="E158" s="5">
        <v>44664</v>
      </c>
      <c r="F158" s="15">
        <v>62265.06</v>
      </c>
      <c r="G158" s="5">
        <v>44664</v>
      </c>
      <c r="H158" s="15">
        <v>62265.06</v>
      </c>
      <c r="I158" s="39">
        <f>+F159-H159</f>
        <v>0</v>
      </c>
      <c r="J158" s="53" t="s">
        <v>33</v>
      </c>
    </row>
    <row r="159" spans="1:10" s="52" customFormat="1">
      <c r="A159" s="59"/>
      <c r="B159" s="7"/>
      <c r="C159" s="12"/>
      <c r="D159" s="10"/>
      <c r="E159" s="72"/>
      <c r="F159" s="15"/>
      <c r="G159" s="72"/>
      <c r="H159" s="15"/>
    </row>
    <row r="160" spans="1:10" s="52" customFormat="1" ht="24.75">
      <c r="A160" s="59"/>
      <c r="B160" s="7" t="s">
        <v>221</v>
      </c>
      <c r="C160" s="12" t="s">
        <v>63</v>
      </c>
      <c r="D160" s="10" t="s">
        <v>156</v>
      </c>
      <c r="E160" s="72">
        <v>44624</v>
      </c>
      <c r="F160" s="15">
        <v>3056919.71</v>
      </c>
      <c r="G160" s="72">
        <v>44624</v>
      </c>
      <c r="H160" s="15">
        <v>3056919.71</v>
      </c>
    </row>
    <row r="161" spans="1:10" s="52" customFormat="1">
      <c r="A161" s="59"/>
      <c r="B161" s="7"/>
      <c r="C161" s="12"/>
      <c r="D161" s="10"/>
      <c r="E161" s="72"/>
      <c r="F161" s="15"/>
      <c r="G161" s="72"/>
      <c r="H161" s="15"/>
      <c r="I161" s="39"/>
      <c r="J161" s="53"/>
    </row>
    <row r="162" spans="1:10" s="52" customFormat="1">
      <c r="A162" s="59"/>
      <c r="B162" s="60" t="s">
        <v>222</v>
      </c>
      <c r="C162" s="12" t="s">
        <v>26</v>
      </c>
      <c r="D162" s="10" t="s">
        <v>223</v>
      </c>
      <c r="E162" s="5">
        <v>44655</v>
      </c>
      <c r="F162" s="15">
        <v>28405.72</v>
      </c>
      <c r="G162" s="5">
        <v>44685</v>
      </c>
      <c r="H162" s="15">
        <v>28405.72</v>
      </c>
      <c r="I162" s="39">
        <f>+F160-H160</f>
        <v>0</v>
      </c>
      <c r="J162" s="53" t="s">
        <v>33</v>
      </c>
    </row>
    <row r="163" spans="1:10" s="52" customFormat="1">
      <c r="A163" s="59"/>
      <c r="B163" s="60" t="s">
        <v>222</v>
      </c>
      <c r="C163" s="12" t="s">
        <v>26</v>
      </c>
      <c r="D163" s="10" t="s">
        <v>224</v>
      </c>
      <c r="E163" s="5">
        <v>44655</v>
      </c>
      <c r="F163" s="15">
        <v>1344.05</v>
      </c>
      <c r="G163" s="5">
        <v>44685</v>
      </c>
      <c r="H163" s="15">
        <v>1344.05</v>
      </c>
      <c r="I163" s="39">
        <f>+F163-H163</f>
        <v>0</v>
      </c>
      <c r="J163" s="53" t="s">
        <v>33</v>
      </c>
    </row>
    <row r="164" spans="1:10" s="52" customFormat="1">
      <c r="A164" s="59"/>
      <c r="B164" s="60" t="s">
        <v>222</v>
      </c>
      <c r="C164" s="12" t="s">
        <v>26</v>
      </c>
      <c r="D164" s="10" t="s">
        <v>225</v>
      </c>
      <c r="E164" s="5">
        <v>44655</v>
      </c>
      <c r="F164" s="15">
        <v>127.39</v>
      </c>
      <c r="G164" s="5">
        <v>44685</v>
      </c>
      <c r="H164" s="15">
        <v>127.39</v>
      </c>
      <c r="I164" s="39">
        <f>+F164-H164</f>
        <v>0</v>
      </c>
      <c r="J164" s="53" t="s">
        <v>33</v>
      </c>
    </row>
    <row r="165" spans="1:10" s="52" customFormat="1">
      <c r="A165" s="59"/>
      <c r="B165" s="60"/>
      <c r="C165" s="12"/>
      <c r="D165" s="10"/>
      <c r="E165" s="5"/>
      <c r="F165" s="15"/>
      <c r="G165" s="5"/>
      <c r="H165" s="15"/>
      <c r="I165" s="39"/>
      <c r="J165" s="53"/>
    </row>
    <row r="166" spans="1:10" s="52" customFormat="1">
      <c r="A166" s="59"/>
      <c r="B166" s="7" t="s">
        <v>55</v>
      </c>
      <c r="C166" s="12" t="s">
        <v>56</v>
      </c>
      <c r="D166" s="10" t="s">
        <v>54</v>
      </c>
      <c r="E166" s="5">
        <v>44480</v>
      </c>
      <c r="F166" s="15">
        <v>168376.03</v>
      </c>
      <c r="G166" s="5">
        <v>44480</v>
      </c>
      <c r="H166" s="15">
        <v>168376.03</v>
      </c>
      <c r="I166" s="39">
        <f>+F166-H166</f>
        <v>0</v>
      </c>
      <c r="J166" s="53" t="s">
        <v>33</v>
      </c>
    </row>
    <row r="167" spans="1:10" s="52" customFormat="1">
      <c r="A167" s="59"/>
      <c r="B167" s="7" t="s">
        <v>55</v>
      </c>
      <c r="C167" s="12" t="s">
        <v>56</v>
      </c>
      <c r="D167" s="10" t="s">
        <v>58</v>
      </c>
      <c r="E167" s="5" t="s">
        <v>57</v>
      </c>
      <c r="F167" s="15">
        <v>95883.73</v>
      </c>
      <c r="G167" s="5" t="s">
        <v>57</v>
      </c>
      <c r="H167" s="15">
        <v>95883.73</v>
      </c>
      <c r="I167" s="39">
        <f>+F167-H167</f>
        <v>0</v>
      </c>
      <c r="J167" s="53" t="s">
        <v>33</v>
      </c>
    </row>
    <row r="168" spans="1:10" s="52" customFormat="1">
      <c r="A168" s="59"/>
      <c r="B168" s="7" t="s">
        <v>55</v>
      </c>
      <c r="C168" s="12" t="s">
        <v>56</v>
      </c>
      <c r="D168" s="10" t="s">
        <v>155</v>
      </c>
      <c r="E168" s="5">
        <v>44600</v>
      </c>
      <c r="F168" s="15">
        <v>15935.31</v>
      </c>
      <c r="G168" s="5">
        <v>44600</v>
      </c>
      <c r="H168" s="15">
        <v>15935.31</v>
      </c>
      <c r="I168" s="39">
        <f>+F168-H168</f>
        <v>0</v>
      </c>
      <c r="J168" s="53" t="s">
        <v>33</v>
      </c>
    </row>
    <row r="169" spans="1:10" s="52" customFormat="1">
      <c r="A169" s="59"/>
      <c r="B169" s="7"/>
      <c r="C169" s="12"/>
      <c r="D169" s="10"/>
      <c r="E169" s="5"/>
      <c r="F169" s="15"/>
      <c r="G169" s="5"/>
      <c r="H169" s="15"/>
      <c r="I169" s="39"/>
      <c r="J169" s="53"/>
    </row>
    <row r="170" spans="1:10" s="52" customFormat="1">
      <c r="A170" s="59"/>
      <c r="B170" s="7" t="s">
        <v>49</v>
      </c>
      <c r="C170" s="12" t="s">
        <v>45</v>
      </c>
      <c r="D170" s="10" t="s">
        <v>194</v>
      </c>
      <c r="E170" s="5">
        <v>44648</v>
      </c>
      <c r="F170" s="15">
        <v>234331.63</v>
      </c>
      <c r="G170" s="5">
        <v>44662</v>
      </c>
      <c r="H170" s="15">
        <v>234331.63</v>
      </c>
      <c r="I170" s="39">
        <f>+F170-H170</f>
        <v>0</v>
      </c>
      <c r="J170" s="53" t="s">
        <v>33</v>
      </c>
    </row>
    <row r="171" spans="1:10" s="52" customFormat="1">
      <c r="A171" s="59"/>
      <c r="B171" s="7" t="s">
        <v>49</v>
      </c>
      <c r="C171" s="12" t="s">
        <v>45</v>
      </c>
      <c r="D171" s="10" t="s">
        <v>195</v>
      </c>
      <c r="E171" s="5">
        <v>44648</v>
      </c>
      <c r="F171" s="15">
        <v>304734.46999999997</v>
      </c>
      <c r="G171" s="5">
        <v>44662</v>
      </c>
      <c r="H171" s="15">
        <v>304734.46999999997</v>
      </c>
      <c r="I171" s="39">
        <f>+F171-H171</f>
        <v>0</v>
      </c>
      <c r="J171" s="53" t="s">
        <v>33</v>
      </c>
    </row>
    <row r="172" spans="1:10" s="52" customFormat="1">
      <c r="A172" s="59"/>
      <c r="B172" s="7" t="s">
        <v>49</v>
      </c>
      <c r="C172" s="12" t="s">
        <v>45</v>
      </c>
      <c r="D172" s="10" t="s">
        <v>196</v>
      </c>
      <c r="E172" s="5">
        <v>44648</v>
      </c>
      <c r="F172" s="15">
        <v>3503.11</v>
      </c>
      <c r="G172" s="5">
        <v>44662</v>
      </c>
      <c r="H172" s="15">
        <v>3503.11</v>
      </c>
      <c r="I172" s="39">
        <f>+F172-H172</f>
        <v>0</v>
      </c>
      <c r="J172" s="53" t="s">
        <v>33</v>
      </c>
    </row>
    <row r="173" spans="1:10" s="52" customFormat="1">
      <c r="A173" s="59"/>
      <c r="B173" s="60"/>
      <c r="C173" s="12"/>
      <c r="D173" s="10"/>
      <c r="E173" s="5"/>
      <c r="F173" s="15"/>
      <c r="G173" s="5"/>
      <c r="H173" s="15"/>
      <c r="I173" s="39"/>
      <c r="J173" s="53"/>
    </row>
    <row r="174" spans="1:10" s="52" customFormat="1">
      <c r="A174" s="59"/>
      <c r="B174" s="90" t="s">
        <v>226</v>
      </c>
      <c r="C174" s="12" t="s">
        <v>26</v>
      </c>
      <c r="D174" s="10" t="s">
        <v>227</v>
      </c>
      <c r="E174" s="74">
        <v>44652</v>
      </c>
      <c r="F174" s="15">
        <v>272085.13</v>
      </c>
      <c r="G174" s="74">
        <v>44681</v>
      </c>
      <c r="H174" s="15">
        <v>272085.13</v>
      </c>
      <c r="I174" s="39">
        <f t="shared" ref="I174:I180" si="3">+F174-H174</f>
        <v>0</v>
      </c>
      <c r="J174" s="53" t="s">
        <v>33</v>
      </c>
    </row>
    <row r="175" spans="1:10" s="52" customFormat="1">
      <c r="A175" s="59"/>
      <c r="B175" s="90" t="s">
        <v>226</v>
      </c>
      <c r="C175" s="12" t="s">
        <v>26</v>
      </c>
      <c r="D175" s="10" t="s">
        <v>228</v>
      </c>
      <c r="E175" s="74">
        <v>44652</v>
      </c>
      <c r="F175" s="15">
        <v>271068.42</v>
      </c>
      <c r="G175" s="74">
        <v>44681</v>
      </c>
      <c r="H175" s="15">
        <v>271068.42</v>
      </c>
      <c r="I175" s="39">
        <f t="shared" si="3"/>
        <v>0</v>
      </c>
      <c r="J175" s="53" t="s">
        <v>33</v>
      </c>
    </row>
    <row r="176" spans="1:10" s="52" customFormat="1">
      <c r="A176" s="59"/>
      <c r="B176" s="90" t="s">
        <v>226</v>
      </c>
      <c r="C176" s="12" t="s">
        <v>26</v>
      </c>
      <c r="D176" s="10" t="s">
        <v>229</v>
      </c>
      <c r="E176" s="74">
        <v>44652</v>
      </c>
      <c r="F176" s="15">
        <v>47702.879999999997</v>
      </c>
      <c r="G176" s="74">
        <v>44681</v>
      </c>
      <c r="H176" s="15">
        <v>47702.879999999997</v>
      </c>
      <c r="I176" s="39">
        <f t="shared" si="3"/>
        <v>0</v>
      </c>
      <c r="J176" s="53" t="s">
        <v>33</v>
      </c>
    </row>
    <row r="177" spans="1:10" s="52" customFormat="1">
      <c r="A177" s="59"/>
      <c r="B177" s="90" t="s">
        <v>226</v>
      </c>
      <c r="C177" s="12" t="s">
        <v>26</v>
      </c>
      <c r="D177" s="10" t="s">
        <v>230</v>
      </c>
      <c r="E177" s="74">
        <v>44652</v>
      </c>
      <c r="F177" s="15">
        <v>81885.14</v>
      </c>
      <c r="G177" s="74">
        <v>44681</v>
      </c>
      <c r="H177" s="15">
        <v>81885.14</v>
      </c>
      <c r="I177" s="39">
        <f t="shared" si="3"/>
        <v>0</v>
      </c>
      <c r="J177" s="53" t="s">
        <v>33</v>
      </c>
    </row>
    <row r="178" spans="1:10" s="52" customFormat="1">
      <c r="A178" s="59"/>
      <c r="B178" s="90" t="s">
        <v>226</v>
      </c>
      <c r="C178" s="12" t="s">
        <v>26</v>
      </c>
      <c r="D178" s="10" t="s">
        <v>231</v>
      </c>
      <c r="E178" s="74">
        <v>44652</v>
      </c>
      <c r="F178" s="15">
        <v>12067.6</v>
      </c>
      <c r="G178" s="74">
        <v>44681</v>
      </c>
      <c r="H178" s="15">
        <v>12067.6</v>
      </c>
      <c r="I178" s="39">
        <f t="shared" si="3"/>
        <v>0</v>
      </c>
      <c r="J178" s="53" t="s">
        <v>33</v>
      </c>
    </row>
    <row r="179" spans="1:10" s="52" customFormat="1">
      <c r="A179" s="59"/>
      <c r="B179" s="90" t="s">
        <v>226</v>
      </c>
      <c r="C179" s="12" t="s">
        <v>26</v>
      </c>
      <c r="D179" s="10" t="s">
        <v>232</v>
      </c>
      <c r="E179" s="74">
        <v>44652</v>
      </c>
      <c r="F179" s="15">
        <v>703.07</v>
      </c>
      <c r="G179" s="74">
        <v>44681</v>
      </c>
      <c r="H179" s="15">
        <v>703.07</v>
      </c>
      <c r="I179" s="39">
        <f t="shared" si="3"/>
        <v>0</v>
      </c>
      <c r="J179" s="53" t="s">
        <v>33</v>
      </c>
    </row>
    <row r="180" spans="1:10" s="52" customFormat="1">
      <c r="A180" s="59"/>
      <c r="B180" s="90" t="s">
        <v>226</v>
      </c>
      <c r="C180" s="12" t="s">
        <v>26</v>
      </c>
      <c r="D180" s="10" t="s">
        <v>233</v>
      </c>
      <c r="E180" s="74">
        <v>44652</v>
      </c>
      <c r="F180" s="15">
        <v>14603.81</v>
      </c>
      <c r="G180" s="74">
        <v>44681</v>
      </c>
      <c r="H180" s="15">
        <v>14603.81</v>
      </c>
      <c r="I180" s="39">
        <f t="shared" si="3"/>
        <v>0</v>
      </c>
      <c r="J180" s="53" t="s">
        <v>33</v>
      </c>
    </row>
    <row r="181" spans="1:10" s="52" customFormat="1">
      <c r="A181" s="59"/>
      <c r="B181" s="60"/>
      <c r="C181" s="12"/>
      <c r="D181" s="10"/>
      <c r="E181" s="5"/>
      <c r="F181" s="15"/>
      <c r="G181" s="5"/>
      <c r="H181" s="15"/>
      <c r="I181" s="39"/>
      <c r="J181" s="53"/>
    </row>
    <row r="182" spans="1:10" s="52" customFormat="1">
      <c r="A182" s="59"/>
      <c r="B182" s="7" t="s">
        <v>106</v>
      </c>
      <c r="C182" s="12" t="s">
        <v>1</v>
      </c>
      <c r="D182" s="10" t="s">
        <v>16</v>
      </c>
      <c r="E182" s="5">
        <v>44652</v>
      </c>
      <c r="F182" s="33">
        <v>35400</v>
      </c>
      <c r="G182" s="5">
        <v>44652</v>
      </c>
      <c r="H182" s="33">
        <v>35400</v>
      </c>
      <c r="I182" s="39">
        <f>+F182-H182</f>
        <v>0</v>
      </c>
      <c r="J182" s="53" t="s">
        <v>33</v>
      </c>
    </row>
    <row r="183" spans="1:10" s="52" customFormat="1">
      <c r="A183" s="59"/>
      <c r="B183" s="60"/>
      <c r="C183" s="12"/>
      <c r="D183" s="10"/>
      <c r="E183" s="5"/>
      <c r="F183" s="15"/>
      <c r="G183" s="5"/>
      <c r="H183" s="15"/>
      <c r="I183" s="39"/>
      <c r="J183" s="53"/>
    </row>
    <row r="184" spans="1:10" s="52" customFormat="1">
      <c r="A184" s="59"/>
      <c r="B184" s="7" t="s">
        <v>234</v>
      </c>
      <c r="C184" s="12" t="s">
        <v>235</v>
      </c>
      <c r="D184" s="10" t="s">
        <v>166</v>
      </c>
      <c r="E184" s="5">
        <v>44655</v>
      </c>
      <c r="F184" s="15">
        <v>147946.04</v>
      </c>
      <c r="G184" s="5">
        <v>44685</v>
      </c>
      <c r="H184" s="15">
        <v>147946.04</v>
      </c>
      <c r="I184" s="39">
        <f>+F184-H184</f>
        <v>0</v>
      </c>
      <c r="J184" s="53" t="s">
        <v>33</v>
      </c>
    </row>
    <row r="185" spans="1:10" s="52" customFormat="1">
      <c r="A185" s="59"/>
      <c r="B185" s="7"/>
      <c r="C185" s="12"/>
      <c r="D185" s="10"/>
      <c r="E185" s="5"/>
      <c r="F185" s="15"/>
      <c r="G185" s="5"/>
      <c r="H185" s="15"/>
      <c r="I185" s="39"/>
      <c r="J185" s="53"/>
    </row>
    <row r="186" spans="1:10" s="52" customFormat="1">
      <c r="A186" s="59"/>
      <c r="B186" s="60" t="s">
        <v>222</v>
      </c>
      <c r="C186" s="12" t="s">
        <v>26</v>
      </c>
      <c r="D186" s="10" t="s">
        <v>236</v>
      </c>
      <c r="E186" s="5">
        <v>44652</v>
      </c>
      <c r="F186" s="15">
        <v>19522.419999999998</v>
      </c>
      <c r="G186" s="5">
        <v>44656</v>
      </c>
      <c r="H186" s="15">
        <v>19522.419999999998</v>
      </c>
      <c r="I186" s="39">
        <f>+F186-H186</f>
        <v>0</v>
      </c>
      <c r="J186" s="53" t="s">
        <v>33</v>
      </c>
    </row>
    <row r="187" spans="1:10" s="52" customFormat="1">
      <c r="A187" s="59"/>
      <c r="B187" s="60" t="s">
        <v>222</v>
      </c>
      <c r="C187" s="12" t="s">
        <v>26</v>
      </c>
      <c r="D187" s="10" t="s">
        <v>237</v>
      </c>
      <c r="E187" s="5">
        <v>44652</v>
      </c>
      <c r="F187" s="15">
        <v>971.29</v>
      </c>
      <c r="G187" s="5">
        <v>44656</v>
      </c>
      <c r="H187" s="15">
        <v>971.29</v>
      </c>
      <c r="I187" s="39">
        <f>+F187-H187</f>
        <v>0</v>
      </c>
      <c r="J187" s="53" t="s">
        <v>33</v>
      </c>
    </row>
    <row r="188" spans="1:10" s="52" customFormat="1">
      <c r="A188" s="59"/>
      <c r="B188" s="60" t="s">
        <v>222</v>
      </c>
      <c r="C188" s="12" t="s">
        <v>26</v>
      </c>
      <c r="D188" s="10" t="s">
        <v>238</v>
      </c>
      <c r="E188" s="5">
        <v>44652</v>
      </c>
      <c r="F188" s="15">
        <v>130.71</v>
      </c>
      <c r="G188" s="5">
        <v>44656</v>
      </c>
      <c r="H188" s="15">
        <v>130.71</v>
      </c>
      <c r="I188" s="39">
        <f>+F188-H188</f>
        <v>0</v>
      </c>
      <c r="J188" s="53" t="s">
        <v>33</v>
      </c>
    </row>
    <row r="189" spans="1:10" s="52" customFormat="1">
      <c r="A189" s="59"/>
      <c r="B189" s="7"/>
      <c r="C189" s="12"/>
      <c r="D189" s="9"/>
      <c r="E189" s="5"/>
      <c r="F189" s="15"/>
      <c r="G189" s="5"/>
      <c r="H189" s="15"/>
      <c r="I189" s="39"/>
      <c r="J189" s="53"/>
    </row>
    <row r="190" spans="1:10" s="52" customFormat="1">
      <c r="A190" s="59"/>
      <c r="B190" s="7" t="s">
        <v>94</v>
      </c>
      <c r="C190" s="12" t="s">
        <v>1</v>
      </c>
      <c r="D190" s="9" t="s">
        <v>46</v>
      </c>
      <c r="E190" s="5">
        <v>44652</v>
      </c>
      <c r="F190" s="15">
        <v>47200</v>
      </c>
      <c r="G190" s="5">
        <v>44652</v>
      </c>
      <c r="H190" s="15">
        <v>47200</v>
      </c>
      <c r="I190" s="39">
        <f>+F190-H190</f>
        <v>0</v>
      </c>
      <c r="J190" s="53" t="s">
        <v>33</v>
      </c>
    </row>
    <row r="191" spans="1:10" s="52" customFormat="1">
      <c r="A191" s="59"/>
      <c r="B191" s="7"/>
      <c r="C191" s="12"/>
      <c r="D191" s="9"/>
      <c r="E191" s="5"/>
      <c r="F191" s="15"/>
      <c r="G191" s="5"/>
      <c r="H191" s="15"/>
      <c r="I191" s="39"/>
      <c r="J191" s="53"/>
    </row>
    <row r="192" spans="1:10" s="52" customFormat="1">
      <c r="A192" s="59"/>
      <c r="B192" s="7" t="s">
        <v>105</v>
      </c>
      <c r="C192" s="12" t="s">
        <v>215</v>
      </c>
      <c r="D192" s="10" t="s">
        <v>241</v>
      </c>
      <c r="E192" s="5">
        <v>44652</v>
      </c>
      <c r="F192" s="33">
        <v>589986.18000000005</v>
      </c>
      <c r="G192" s="5">
        <v>44652</v>
      </c>
      <c r="H192" s="33">
        <v>589986.18000000005</v>
      </c>
      <c r="I192" s="39">
        <f>+F192-H192</f>
        <v>0</v>
      </c>
      <c r="J192" s="53" t="s">
        <v>33</v>
      </c>
    </row>
    <row r="193" spans="1:10" s="52" customFormat="1">
      <c r="A193" s="59"/>
      <c r="B193" s="7"/>
      <c r="C193" s="12"/>
      <c r="D193" s="9"/>
      <c r="E193" s="5"/>
      <c r="F193" s="15"/>
      <c r="G193" s="5"/>
      <c r="H193" s="15"/>
      <c r="I193" s="39"/>
      <c r="J193" s="53"/>
    </row>
    <row r="194" spans="1:10" s="52" customFormat="1">
      <c r="A194" s="59"/>
      <c r="B194" s="7" t="s">
        <v>242</v>
      </c>
      <c r="C194" s="12" t="s">
        <v>215</v>
      </c>
      <c r="D194" s="10" t="s">
        <v>243</v>
      </c>
      <c r="E194" s="5">
        <v>44652</v>
      </c>
      <c r="F194" s="15">
        <v>1340269.74</v>
      </c>
      <c r="G194" s="5">
        <v>44652</v>
      </c>
      <c r="H194" s="15">
        <v>1340269.74</v>
      </c>
      <c r="I194" s="39">
        <f>+F194-H194</f>
        <v>0</v>
      </c>
      <c r="J194" s="53" t="s">
        <v>33</v>
      </c>
    </row>
    <row r="195" spans="1:10" s="52" customFormat="1">
      <c r="A195" s="59"/>
      <c r="B195" s="7"/>
      <c r="C195" s="12"/>
      <c r="D195" s="9"/>
      <c r="E195" s="5"/>
      <c r="F195" s="15"/>
      <c r="G195" s="5"/>
      <c r="H195" s="15"/>
      <c r="I195" s="39"/>
      <c r="J195" s="53"/>
    </row>
    <row r="196" spans="1:10" s="52" customFormat="1">
      <c r="A196" s="59"/>
      <c r="B196" s="7" t="s">
        <v>242</v>
      </c>
      <c r="C196" s="12" t="s">
        <v>215</v>
      </c>
      <c r="D196" s="10" t="s">
        <v>244</v>
      </c>
      <c r="E196" s="5">
        <v>44652</v>
      </c>
      <c r="F196" s="15">
        <v>234936</v>
      </c>
      <c r="G196" s="5">
        <v>44652</v>
      </c>
      <c r="H196" s="15">
        <v>234936</v>
      </c>
      <c r="I196" s="39">
        <f>+F196-H196</f>
        <v>0</v>
      </c>
      <c r="J196" s="53" t="s">
        <v>33</v>
      </c>
    </row>
    <row r="197" spans="1:10" s="52" customFormat="1">
      <c r="A197" s="59"/>
      <c r="B197" s="7"/>
      <c r="C197" s="12"/>
      <c r="D197" s="9"/>
      <c r="E197" s="5"/>
      <c r="F197" s="15"/>
      <c r="G197" s="5"/>
      <c r="H197" s="15"/>
      <c r="I197" s="39"/>
      <c r="J197" s="53"/>
    </row>
    <row r="198" spans="1:10" s="52" customFormat="1">
      <c r="A198" s="59"/>
      <c r="B198" s="7" t="s">
        <v>161</v>
      </c>
      <c r="C198" s="12" t="s">
        <v>5</v>
      </c>
      <c r="D198" s="9" t="s">
        <v>72</v>
      </c>
      <c r="E198" s="5">
        <v>44593</v>
      </c>
      <c r="F198" s="15">
        <v>6651000</v>
      </c>
      <c r="G198" s="5">
        <v>44593</v>
      </c>
      <c r="H198" s="15">
        <v>6651000</v>
      </c>
      <c r="I198" s="39">
        <f>+F198-H198</f>
        <v>0</v>
      </c>
      <c r="J198" s="53" t="s">
        <v>33</v>
      </c>
    </row>
    <row r="199" spans="1:10" s="52" customFormat="1">
      <c r="A199" s="59"/>
      <c r="B199" s="7"/>
      <c r="C199" s="12"/>
      <c r="D199" s="9"/>
      <c r="E199" s="5"/>
      <c r="F199" s="15"/>
      <c r="G199" s="5"/>
      <c r="H199" s="15"/>
      <c r="I199" s="39"/>
      <c r="J199" s="53"/>
    </row>
    <row r="200" spans="1:10" s="52" customFormat="1">
      <c r="A200" s="59"/>
      <c r="B200" s="7" t="s">
        <v>93</v>
      </c>
      <c r="C200" s="12" t="s">
        <v>1</v>
      </c>
      <c r="D200" s="10" t="s">
        <v>151</v>
      </c>
      <c r="E200" s="5">
        <v>44652</v>
      </c>
      <c r="F200" s="15">
        <v>59000</v>
      </c>
      <c r="G200" s="5">
        <v>44652</v>
      </c>
      <c r="H200" s="15">
        <v>59000</v>
      </c>
      <c r="I200" s="39">
        <f t="shared" ref="I200:I205" si="4">+F200-H200</f>
        <v>0</v>
      </c>
      <c r="J200" s="53" t="s">
        <v>33</v>
      </c>
    </row>
    <row r="201" spans="1:10" s="52" customFormat="1">
      <c r="A201" s="59"/>
      <c r="B201" s="7"/>
      <c r="C201" s="12"/>
      <c r="D201" s="10"/>
      <c r="E201" s="5"/>
      <c r="F201" s="15"/>
      <c r="G201" s="5"/>
      <c r="H201" s="15"/>
      <c r="I201" s="39"/>
      <c r="J201" s="53"/>
    </row>
    <row r="202" spans="1:10" s="52" customFormat="1">
      <c r="A202" s="59"/>
      <c r="B202" s="7" t="s">
        <v>171</v>
      </c>
      <c r="C202" s="12" t="s">
        <v>172</v>
      </c>
      <c r="D202" s="10" t="s">
        <v>245</v>
      </c>
      <c r="E202" s="5">
        <v>44656</v>
      </c>
      <c r="F202" s="15">
        <v>886400</v>
      </c>
      <c r="G202" s="5">
        <v>44656</v>
      </c>
      <c r="H202" s="15">
        <v>886400</v>
      </c>
      <c r="I202" s="39">
        <f t="shared" si="4"/>
        <v>0</v>
      </c>
      <c r="J202" s="53" t="s">
        <v>33</v>
      </c>
    </row>
    <row r="203" spans="1:10" s="52" customFormat="1">
      <c r="A203" s="59"/>
      <c r="B203" s="7"/>
      <c r="C203" s="12"/>
      <c r="D203" s="10"/>
      <c r="E203" s="5"/>
      <c r="F203" s="15"/>
      <c r="G203" s="5"/>
      <c r="H203" s="15"/>
      <c r="I203" s="39"/>
      <c r="J203" s="53"/>
    </row>
    <row r="204" spans="1:10" s="52" customFormat="1">
      <c r="A204" s="59"/>
      <c r="B204" s="7" t="s">
        <v>246</v>
      </c>
      <c r="C204" s="12" t="s">
        <v>5</v>
      </c>
      <c r="D204" s="10" t="s">
        <v>247</v>
      </c>
      <c r="E204" s="5">
        <v>44652</v>
      </c>
      <c r="F204" s="15">
        <v>3300000</v>
      </c>
      <c r="G204" s="5">
        <v>44652</v>
      </c>
      <c r="H204" s="15">
        <v>3300000</v>
      </c>
      <c r="I204" s="39">
        <f t="shared" si="4"/>
        <v>0</v>
      </c>
      <c r="J204" s="53" t="s">
        <v>33</v>
      </c>
    </row>
    <row r="205" spans="1:10" s="52" customFormat="1">
      <c r="A205" s="59"/>
      <c r="B205" s="7" t="s">
        <v>246</v>
      </c>
      <c r="C205" s="12" t="s">
        <v>5</v>
      </c>
      <c r="D205" s="10" t="s">
        <v>248</v>
      </c>
      <c r="E205" s="5">
        <v>44652</v>
      </c>
      <c r="F205" s="15">
        <v>1100000</v>
      </c>
      <c r="G205" s="5">
        <v>44652</v>
      </c>
      <c r="H205" s="15">
        <v>1100000</v>
      </c>
      <c r="I205" s="39">
        <f t="shared" si="4"/>
        <v>0</v>
      </c>
      <c r="J205" s="53" t="s">
        <v>33</v>
      </c>
    </row>
    <row r="206" spans="1:10" s="52" customFormat="1">
      <c r="A206" s="59"/>
      <c r="B206" s="7"/>
      <c r="C206" s="12"/>
      <c r="D206" s="9"/>
      <c r="E206" s="5"/>
      <c r="F206" s="15"/>
      <c r="G206" s="5"/>
      <c r="H206" s="15"/>
      <c r="I206" s="39"/>
      <c r="J206" s="53"/>
    </row>
    <row r="207" spans="1:10" s="52" customFormat="1">
      <c r="A207" s="59"/>
      <c r="B207" s="7" t="s">
        <v>249</v>
      </c>
      <c r="C207" s="12" t="s">
        <v>3</v>
      </c>
      <c r="D207" s="32" t="s">
        <v>250</v>
      </c>
      <c r="E207" s="5">
        <v>44652</v>
      </c>
      <c r="F207" s="15">
        <v>35400</v>
      </c>
      <c r="G207" s="5">
        <v>44652</v>
      </c>
      <c r="H207" s="15">
        <v>35400</v>
      </c>
      <c r="I207" s="39">
        <f>+F207-H207</f>
        <v>0</v>
      </c>
      <c r="J207" s="53" t="s">
        <v>33</v>
      </c>
    </row>
    <row r="208" spans="1:10" s="52" customFormat="1">
      <c r="A208" s="59"/>
      <c r="B208" s="7"/>
      <c r="C208" s="12"/>
      <c r="D208" s="9"/>
      <c r="E208" s="5"/>
      <c r="F208" s="15"/>
      <c r="G208" s="5"/>
      <c r="H208" s="15"/>
      <c r="I208" s="39"/>
      <c r="J208" s="53"/>
    </row>
    <row r="209" spans="1:10" s="52" customFormat="1">
      <c r="A209" s="59"/>
      <c r="B209" s="7" t="s">
        <v>99</v>
      </c>
      <c r="C209" s="12" t="s">
        <v>1</v>
      </c>
      <c r="D209" s="10" t="s">
        <v>126</v>
      </c>
      <c r="E209" s="5">
        <v>44621</v>
      </c>
      <c r="F209" s="78">
        <v>23600</v>
      </c>
      <c r="G209" s="5">
        <v>44621</v>
      </c>
      <c r="H209" s="78">
        <v>23600</v>
      </c>
      <c r="I209" s="39">
        <f>+F209-H209</f>
        <v>0</v>
      </c>
      <c r="J209" s="53" t="s">
        <v>33</v>
      </c>
    </row>
    <row r="210" spans="1:10" s="52" customFormat="1">
      <c r="A210" s="59"/>
      <c r="B210" s="7"/>
      <c r="C210" s="12"/>
      <c r="D210" s="9"/>
      <c r="E210" s="5"/>
      <c r="F210" s="15"/>
      <c r="G210" s="5"/>
      <c r="H210" s="15"/>
      <c r="I210" s="39"/>
      <c r="J210" s="53"/>
    </row>
    <row r="211" spans="1:10" s="52" customFormat="1">
      <c r="A211" s="59"/>
      <c r="B211" s="42" t="s">
        <v>198</v>
      </c>
      <c r="C211" s="12" t="s">
        <v>88</v>
      </c>
      <c r="D211" s="10" t="s">
        <v>197</v>
      </c>
      <c r="E211" s="5">
        <v>44631</v>
      </c>
      <c r="F211" s="33">
        <v>101716</v>
      </c>
      <c r="G211" s="5">
        <v>44631</v>
      </c>
      <c r="H211" s="33">
        <v>101716</v>
      </c>
      <c r="I211" s="39">
        <f>+F211-H211</f>
        <v>0</v>
      </c>
      <c r="J211" s="53" t="s">
        <v>33</v>
      </c>
    </row>
    <row r="212" spans="1:10" s="52" customFormat="1">
      <c r="A212" s="59"/>
      <c r="B212" s="7"/>
      <c r="C212" s="12"/>
      <c r="D212" s="9"/>
      <c r="E212" s="5"/>
      <c r="F212" s="15"/>
      <c r="G212" s="5"/>
      <c r="H212" s="15"/>
      <c r="I212" s="39"/>
      <c r="J212" s="53"/>
    </row>
    <row r="213" spans="1:10" s="52" customFormat="1">
      <c r="A213" s="59"/>
      <c r="B213" s="47" t="s">
        <v>167</v>
      </c>
      <c r="C213" s="12" t="s">
        <v>1</v>
      </c>
      <c r="D213" s="76" t="s">
        <v>197</v>
      </c>
      <c r="E213" s="72">
        <v>44652</v>
      </c>
      <c r="F213" s="15">
        <v>29500</v>
      </c>
      <c r="G213" s="72">
        <v>44652</v>
      </c>
      <c r="H213" s="15">
        <v>29500</v>
      </c>
      <c r="I213" s="39">
        <f>+F213-H213</f>
        <v>0</v>
      </c>
      <c r="J213" s="53" t="s">
        <v>33</v>
      </c>
    </row>
    <row r="214" spans="1:10" s="52" customFormat="1">
      <c r="A214" s="59"/>
      <c r="B214" s="7"/>
      <c r="C214" s="12"/>
      <c r="D214" s="9"/>
      <c r="E214" s="5"/>
      <c r="F214" s="15"/>
      <c r="G214" s="5"/>
      <c r="H214" s="15"/>
      <c r="I214" s="39"/>
      <c r="J214" s="53"/>
    </row>
    <row r="215" spans="1:10" s="52" customFormat="1">
      <c r="A215" s="59"/>
      <c r="B215" s="7" t="s">
        <v>251</v>
      </c>
      <c r="C215" s="12" t="s">
        <v>1</v>
      </c>
      <c r="D215" s="9" t="s">
        <v>80</v>
      </c>
      <c r="E215" s="5">
        <v>44595</v>
      </c>
      <c r="F215" s="33">
        <v>23600</v>
      </c>
      <c r="G215" s="5">
        <v>44595</v>
      </c>
      <c r="H215" s="33">
        <v>23600</v>
      </c>
      <c r="I215" s="39">
        <f>+F215-H215</f>
        <v>0</v>
      </c>
      <c r="J215" s="53" t="s">
        <v>33</v>
      </c>
    </row>
    <row r="216" spans="1:10" s="52" customFormat="1">
      <c r="A216" s="59"/>
      <c r="B216" s="7"/>
      <c r="C216" s="12"/>
      <c r="D216" s="9"/>
      <c r="E216" s="5"/>
      <c r="F216" s="15"/>
      <c r="G216" s="5"/>
      <c r="H216" s="15"/>
      <c r="I216" s="39"/>
      <c r="J216" s="53"/>
    </row>
    <row r="217" spans="1:10" s="52" customFormat="1">
      <c r="A217" s="59"/>
      <c r="B217" s="7" t="s">
        <v>34</v>
      </c>
      <c r="C217" s="12" t="s">
        <v>3</v>
      </c>
      <c r="D217" s="10" t="s">
        <v>71</v>
      </c>
      <c r="E217" s="5">
        <v>44595</v>
      </c>
      <c r="F217" s="15">
        <v>35400</v>
      </c>
      <c r="G217" s="5">
        <v>44595</v>
      </c>
      <c r="H217" s="15">
        <v>35400</v>
      </c>
      <c r="I217" s="39">
        <f>+F217-H217</f>
        <v>0</v>
      </c>
      <c r="J217" s="53" t="s">
        <v>33</v>
      </c>
    </row>
    <row r="218" spans="1:10" s="52" customFormat="1">
      <c r="A218" s="59"/>
      <c r="B218" s="7"/>
      <c r="C218" s="12"/>
      <c r="D218" s="9"/>
      <c r="E218" s="5"/>
      <c r="F218" s="15"/>
      <c r="G218" s="5"/>
      <c r="H218" s="15"/>
      <c r="I218" s="39"/>
      <c r="J218" s="53"/>
    </row>
    <row r="219" spans="1:10" s="52" customFormat="1">
      <c r="A219" s="59"/>
      <c r="B219" s="7" t="s">
        <v>207</v>
      </c>
      <c r="C219" s="12" t="s">
        <v>1</v>
      </c>
      <c r="D219" s="77" t="s">
        <v>206</v>
      </c>
      <c r="E219" s="14">
        <v>44621</v>
      </c>
      <c r="F219" s="15">
        <v>59000</v>
      </c>
      <c r="G219" s="14">
        <v>44621</v>
      </c>
      <c r="H219" s="15">
        <v>59000</v>
      </c>
      <c r="I219" s="39">
        <f t="shared" ref="I219:I225" si="5">+F219-H219</f>
        <v>0</v>
      </c>
      <c r="J219" s="53" t="s">
        <v>33</v>
      </c>
    </row>
    <row r="220" spans="1:10" s="52" customFormat="1">
      <c r="A220" s="59"/>
      <c r="B220" s="7"/>
      <c r="C220" s="12"/>
      <c r="D220" s="9"/>
      <c r="E220" s="5"/>
      <c r="F220" s="15"/>
      <c r="G220" s="5"/>
      <c r="H220" s="15"/>
      <c r="I220" s="39"/>
      <c r="J220" s="53"/>
    </row>
    <row r="221" spans="1:10" s="52" customFormat="1">
      <c r="A221" s="59"/>
      <c r="B221" s="7" t="s">
        <v>168</v>
      </c>
      <c r="C221" s="12" t="s">
        <v>1</v>
      </c>
      <c r="D221" s="9" t="s">
        <v>87</v>
      </c>
      <c r="E221" s="5">
        <v>44600</v>
      </c>
      <c r="F221" s="15">
        <v>29500</v>
      </c>
      <c r="G221" s="5">
        <v>44600</v>
      </c>
      <c r="H221" s="15">
        <v>29500</v>
      </c>
      <c r="I221" s="39">
        <f t="shared" si="5"/>
        <v>0</v>
      </c>
      <c r="J221" s="53" t="s">
        <v>33</v>
      </c>
    </row>
    <row r="222" spans="1:10" s="52" customFormat="1">
      <c r="A222" s="59"/>
      <c r="B222" s="7"/>
      <c r="C222" s="12"/>
      <c r="D222" s="9"/>
      <c r="E222" s="5"/>
      <c r="F222" s="15"/>
      <c r="G222" s="5"/>
      <c r="H222" s="15"/>
      <c r="I222" s="39"/>
      <c r="J222" s="53"/>
    </row>
    <row r="223" spans="1:10" s="52" customFormat="1">
      <c r="A223" s="59"/>
      <c r="B223" s="7" t="s">
        <v>112</v>
      </c>
      <c r="C223" s="12" t="s">
        <v>1</v>
      </c>
      <c r="D223" s="11" t="s">
        <v>162</v>
      </c>
      <c r="E223" s="82">
        <v>44595</v>
      </c>
      <c r="F223" s="15">
        <v>47200</v>
      </c>
      <c r="G223" s="82">
        <v>44595</v>
      </c>
      <c r="H223" s="15">
        <v>47200</v>
      </c>
      <c r="I223" s="39">
        <f t="shared" si="5"/>
        <v>0</v>
      </c>
      <c r="J223" s="53" t="s">
        <v>33</v>
      </c>
    </row>
    <row r="224" spans="1:10" s="52" customFormat="1">
      <c r="A224" s="59"/>
      <c r="B224" s="7"/>
      <c r="C224" s="12"/>
      <c r="D224" s="9"/>
      <c r="E224" s="5"/>
      <c r="F224" s="15"/>
      <c r="G224" s="5"/>
      <c r="H224" s="15"/>
      <c r="I224" s="39"/>
      <c r="J224" s="53"/>
    </row>
    <row r="225" spans="1:10" s="52" customFormat="1">
      <c r="A225" s="59"/>
      <c r="B225" s="7" t="s">
        <v>142</v>
      </c>
      <c r="C225" s="12" t="s">
        <v>43</v>
      </c>
      <c r="D225" s="9" t="s">
        <v>143</v>
      </c>
      <c r="E225" s="5">
        <v>44594</v>
      </c>
      <c r="F225" s="15">
        <v>35400</v>
      </c>
      <c r="G225" s="5">
        <v>44594</v>
      </c>
      <c r="H225" s="15">
        <v>35400</v>
      </c>
      <c r="I225" s="39">
        <f t="shared" si="5"/>
        <v>0</v>
      </c>
      <c r="J225" s="53" t="s">
        <v>33</v>
      </c>
    </row>
    <row r="226" spans="1:10" s="52" customFormat="1">
      <c r="A226" s="59"/>
      <c r="B226" s="7"/>
      <c r="C226" s="12"/>
      <c r="D226" s="9"/>
      <c r="E226" s="5"/>
      <c r="F226" s="15"/>
      <c r="G226" s="5"/>
      <c r="H226" s="15"/>
      <c r="I226" s="39"/>
      <c r="J226" s="53"/>
    </row>
    <row r="227" spans="1:10" s="52" customFormat="1">
      <c r="A227" s="59"/>
      <c r="B227" s="7" t="s">
        <v>120</v>
      </c>
      <c r="C227" s="12" t="s">
        <v>5</v>
      </c>
      <c r="D227" s="6" t="s">
        <v>119</v>
      </c>
      <c r="E227" s="5">
        <v>44562</v>
      </c>
      <c r="F227" s="15">
        <v>126918</v>
      </c>
      <c r="G227" s="5">
        <v>44562</v>
      </c>
      <c r="H227" s="15">
        <v>126918</v>
      </c>
      <c r="I227" s="39">
        <f>+F227-H227</f>
        <v>0</v>
      </c>
      <c r="J227" s="53" t="s">
        <v>33</v>
      </c>
    </row>
    <row r="228" spans="1:10" s="52" customFormat="1">
      <c r="A228" s="59"/>
      <c r="B228" s="7" t="s">
        <v>120</v>
      </c>
      <c r="C228" s="12" t="s">
        <v>5</v>
      </c>
      <c r="D228" s="6" t="s">
        <v>203</v>
      </c>
      <c r="E228" s="5">
        <v>44621</v>
      </c>
      <c r="F228" s="15">
        <v>111420.6</v>
      </c>
      <c r="G228" s="5">
        <v>44621</v>
      </c>
      <c r="H228" s="15">
        <v>111420.6</v>
      </c>
      <c r="I228" s="39">
        <f>+F228-H228</f>
        <v>0</v>
      </c>
      <c r="J228" s="53" t="s">
        <v>33</v>
      </c>
    </row>
    <row r="229" spans="1:10" s="52" customFormat="1">
      <c r="A229" s="59"/>
      <c r="B229" s="7" t="s">
        <v>120</v>
      </c>
      <c r="C229" s="12" t="s">
        <v>5</v>
      </c>
      <c r="D229" s="6" t="s">
        <v>204</v>
      </c>
      <c r="E229" s="5">
        <v>44621</v>
      </c>
      <c r="F229" s="15">
        <v>2097000</v>
      </c>
      <c r="G229" s="5">
        <v>44621</v>
      </c>
      <c r="H229" s="15">
        <v>2097000</v>
      </c>
      <c r="I229" s="39">
        <f>+F229-H229</f>
        <v>0</v>
      </c>
      <c r="J229" s="53" t="s">
        <v>33</v>
      </c>
    </row>
    <row r="230" spans="1:10" s="52" customFormat="1">
      <c r="A230" s="59"/>
      <c r="B230" s="7"/>
      <c r="C230" s="12"/>
      <c r="D230" s="10"/>
      <c r="E230" s="5"/>
      <c r="F230" s="15"/>
      <c r="G230" s="5"/>
      <c r="H230" s="15"/>
      <c r="I230" s="39"/>
      <c r="J230" s="53"/>
    </row>
    <row r="231" spans="1:10" s="52" customFormat="1">
      <c r="A231" s="59"/>
      <c r="B231" s="7" t="s">
        <v>109</v>
      </c>
      <c r="C231" s="12" t="s">
        <v>110</v>
      </c>
      <c r="D231" s="9" t="s">
        <v>32</v>
      </c>
      <c r="E231" s="5">
        <v>44636</v>
      </c>
      <c r="F231" s="15">
        <v>177408.87</v>
      </c>
      <c r="G231" s="5">
        <v>44636</v>
      </c>
      <c r="H231" s="15">
        <v>177408.87</v>
      </c>
      <c r="I231" s="39">
        <f>+F231-H231</f>
        <v>0</v>
      </c>
      <c r="J231" s="53" t="s">
        <v>33</v>
      </c>
    </row>
    <row r="232" spans="1:10" s="52" customFormat="1">
      <c r="A232" s="59"/>
      <c r="B232" s="7"/>
      <c r="C232" s="12"/>
      <c r="D232" s="10"/>
      <c r="E232" s="5"/>
      <c r="F232" s="15"/>
      <c r="G232" s="5"/>
      <c r="H232" s="15"/>
      <c r="I232" s="39"/>
      <c r="J232" s="53"/>
    </row>
    <row r="233" spans="1:10" s="52" customFormat="1">
      <c r="A233" s="59"/>
      <c r="B233" s="7" t="s">
        <v>150</v>
      </c>
      <c r="C233" s="12" t="s">
        <v>2</v>
      </c>
      <c r="D233" s="10" t="s">
        <v>44</v>
      </c>
      <c r="E233" s="73">
        <v>44643</v>
      </c>
      <c r="F233" s="15">
        <v>886400</v>
      </c>
      <c r="G233" s="73">
        <v>44643</v>
      </c>
      <c r="H233" s="15">
        <v>886400</v>
      </c>
      <c r="I233" s="39">
        <f>+F233-H233</f>
        <v>0</v>
      </c>
      <c r="J233" s="53" t="s">
        <v>33</v>
      </c>
    </row>
    <row r="234" spans="1:10" s="52" customFormat="1">
      <c r="A234" s="59"/>
      <c r="B234" s="87"/>
      <c r="C234" s="12"/>
      <c r="D234" s="9"/>
      <c r="E234" s="5"/>
      <c r="F234" s="15"/>
      <c r="G234" s="5"/>
      <c r="H234" s="15"/>
      <c r="I234" s="39"/>
      <c r="J234" s="53"/>
    </row>
    <row r="235" spans="1:10" s="52" customFormat="1">
      <c r="A235" s="59"/>
      <c r="B235" s="91" t="s">
        <v>93</v>
      </c>
      <c r="C235" s="12" t="s">
        <v>1</v>
      </c>
      <c r="D235" s="9" t="s">
        <v>252</v>
      </c>
      <c r="E235" s="5">
        <v>44652</v>
      </c>
      <c r="F235" s="15">
        <v>59000</v>
      </c>
      <c r="G235" s="5">
        <v>44652</v>
      </c>
      <c r="H235" s="15">
        <v>59000</v>
      </c>
      <c r="I235" s="39">
        <f>+F235-H235</f>
        <v>0</v>
      </c>
      <c r="J235" s="53" t="s">
        <v>33</v>
      </c>
    </row>
    <row r="236" spans="1:10" s="52" customFormat="1">
      <c r="A236" s="59"/>
      <c r="B236" s="88"/>
      <c r="C236" s="12"/>
      <c r="D236" s="9"/>
      <c r="E236" s="5"/>
      <c r="F236" s="15"/>
      <c r="G236" s="5"/>
      <c r="H236" s="15"/>
      <c r="I236" s="39"/>
      <c r="J236" s="53"/>
    </row>
    <row r="237" spans="1:10" s="52" customFormat="1">
      <c r="A237" s="59"/>
      <c r="B237" s="7" t="s">
        <v>135</v>
      </c>
      <c r="C237" s="12" t="s">
        <v>136</v>
      </c>
      <c r="D237" s="9" t="s">
        <v>68</v>
      </c>
      <c r="E237" s="5">
        <v>44643</v>
      </c>
      <c r="F237" s="15">
        <v>171830.3</v>
      </c>
      <c r="G237" s="5">
        <v>44643</v>
      </c>
      <c r="H237" s="15">
        <v>171830.3</v>
      </c>
      <c r="I237" s="39">
        <f>+F237-H237</f>
        <v>0</v>
      </c>
      <c r="J237" s="53" t="s">
        <v>33</v>
      </c>
    </row>
    <row r="238" spans="1:10" s="52" customFormat="1">
      <c r="A238" s="59"/>
      <c r="B238" s="47"/>
      <c r="C238" s="45"/>
      <c r="D238" s="44"/>
      <c r="E238" s="43"/>
      <c r="F238" s="46"/>
      <c r="G238" s="43"/>
      <c r="H238" s="46"/>
      <c r="I238" s="39"/>
      <c r="J238" s="53"/>
    </row>
    <row r="239" spans="1:10" s="52" customFormat="1">
      <c r="A239" s="59"/>
      <c r="B239" s="80" t="s">
        <v>59</v>
      </c>
      <c r="C239" s="12" t="s">
        <v>3</v>
      </c>
      <c r="D239" s="10" t="s">
        <v>76</v>
      </c>
      <c r="E239" s="5">
        <v>44593</v>
      </c>
      <c r="F239" s="15">
        <v>29500</v>
      </c>
      <c r="G239" s="5">
        <v>44593</v>
      </c>
      <c r="H239" s="15">
        <v>29500</v>
      </c>
      <c r="I239" s="39">
        <f>+F239-H239</f>
        <v>0</v>
      </c>
      <c r="J239" s="53" t="s">
        <v>33</v>
      </c>
    </row>
    <row r="240" spans="1:10" s="52" customFormat="1">
      <c r="A240" s="59"/>
      <c r="B240" s="87"/>
      <c r="C240" s="12"/>
      <c r="D240" s="9"/>
      <c r="E240" s="5"/>
      <c r="F240" s="15"/>
      <c r="G240" s="5"/>
      <c r="H240" s="15"/>
      <c r="I240" s="39"/>
      <c r="J240" s="53"/>
    </row>
    <row r="241" spans="1:10" s="52" customFormat="1">
      <c r="A241" s="59"/>
      <c r="B241" s="7" t="s">
        <v>92</v>
      </c>
      <c r="C241" s="12" t="s">
        <v>3</v>
      </c>
      <c r="D241" s="10" t="s">
        <v>15</v>
      </c>
      <c r="E241" s="73">
        <v>44652</v>
      </c>
      <c r="F241" s="15">
        <v>23600</v>
      </c>
      <c r="G241" s="73">
        <v>44652</v>
      </c>
      <c r="H241" s="15">
        <v>23600</v>
      </c>
      <c r="I241" s="39">
        <f>+F241-H241</f>
        <v>0</v>
      </c>
      <c r="J241" s="53" t="s">
        <v>33</v>
      </c>
    </row>
    <row r="242" spans="1:10" s="52" customFormat="1">
      <c r="A242" s="59"/>
      <c r="B242" s="87"/>
      <c r="C242" s="12"/>
      <c r="D242" s="9"/>
      <c r="E242" s="5"/>
      <c r="F242" s="15"/>
      <c r="G242" s="5"/>
      <c r="H242" s="15"/>
      <c r="I242" s="39"/>
      <c r="J242" s="53"/>
    </row>
    <row r="243" spans="1:10" s="52" customFormat="1">
      <c r="A243" s="59"/>
      <c r="B243" s="42" t="s">
        <v>198</v>
      </c>
      <c r="C243" s="12" t="s">
        <v>88</v>
      </c>
      <c r="D243" s="10" t="s">
        <v>176</v>
      </c>
      <c r="E243" s="5">
        <v>44655</v>
      </c>
      <c r="F243" s="15">
        <v>163548</v>
      </c>
      <c r="G243" s="5">
        <v>44655</v>
      </c>
      <c r="H243" s="15">
        <v>163548</v>
      </c>
      <c r="I243" s="39">
        <f>+F243-H243</f>
        <v>0</v>
      </c>
      <c r="J243" s="53" t="s">
        <v>33</v>
      </c>
    </row>
    <row r="244" spans="1:10" s="52" customFormat="1">
      <c r="A244" s="59"/>
      <c r="B244" s="87"/>
      <c r="C244" s="12"/>
      <c r="D244" s="9"/>
      <c r="E244" s="5"/>
      <c r="F244" s="15"/>
      <c r="G244" s="5"/>
      <c r="H244" s="15"/>
      <c r="I244" s="39"/>
      <c r="J244" s="53"/>
    </row>
    <row r="245" spans="1:10" s="52" customFormat="1">
      <c r="A245" s="59"/>
      <c r="B245" s="31" t="s">
        <v>171</v>
      </c>
      <c r="C245" s="45" t="s">
        <v>172</v>
      </c>
      <c r="D245" s="44" t="s">
        <v>210</v>
      </c>
      <c r="E245" s="43">
        <v>44629</v>
      </c>
      <c r="F245" s="46">
        <v>886400</v>
      </c>
      <c r="G245" s="43">
        <v>44629</v>
      </c>
      <c r="H245" s="46">
        <v>886400</v>
      </c>
      <c r="I245" s="39">
        <f>+F245-H245</f>
        <v>0</v>
      </c>
      <c r="J245" s="53" t="s">
        <v>33</v>
      </c>
    </row>
    <row r="246" spans="1:10" s="52" customFormat="1">
      <c r="A246" s="59"/>
      <c r="B246" s="87"/>
      <c r="C246" s="12"/>
      <c r="D246" s="9"/>
      <c r="E246" s="5"/>
      <c r="F246" s="15"/>
      <c r="G246" s="5"/>
      <c r="H246" s="15"/>
      <c r="I246" s="39"/>
      <c r="J246" s="53"/>
    </row>
    <row r="247" spans="1:10" s="52" customFormat="1">
      <c r="A247" s="59"/>
      <c r="B247" s="7" t="s">
        <v>145</v>
      </c>
      <c r="C247" s="12" t="s">
        <v>43</v>
      </c>
      <c r="D247" s="13" t="s">
        <v>50</v>
      </c>
      <c r="E247" s="5">
        <v>44595</v>
      </c>
      <c r="F247" s="15">
        <v>17700</v>
      </c>
      <c r="G247" s="5">
        <v>44595</v>
      </c>
      <c r="H247" s="15">
        <v>17700</v>
      </c>
      <c r="I247" s="39">
        <f>+F247-H247</f>
        <v>0</v>
      </c>
      <c r="J247" s="53" t="s">
        <v>33</v>
      </c>
    </row>
    <row r="248" spans="1:10" s="52" customFormat="1">
      <c r="A248" s="59"/>
      <c r="B248" s="87"/>
      <c r="C248" s="12"/>
      <c r="D248" s="9"/>
      <c r="E248" s="5"/>
      <c r="F248" s="15"/>
      <c r="G248" s="5"/>
      <c r="H248" s="15"/>
      <c r="I248" s="39"/>
      <c r="J248" s="53"/>
    </row>
    <row r="249" spans="1:10" s="52" customFormat="1">
      <c r="A249" s="59"/>
      <c r="B249" s="7" t="s">
        <v>20</v>
      </c>
      <c r="C249" s="12" t="s">
        <v>6</v>
      </c>
      <c r="D249" s="9" t="s">
        <v>193</v>
      </c>
      <c r="E249" s="5">
        <v>44645</v>
      </c>
      <c r="F249" s="15">
        <v>39205.5</v>
      </c>
      <c r="G249" s="5">
        <v>44645</v>
      </c>
      <c r="H249" s="15">
        <v>39205.5</v>
      </c>
      <c r="I249" s="39">
        <f>+F249-H249</f>
        <v>0</v>
      </c>
      <c r="J249" s="53" t="s">
        <v>33</v>
      </c>
    </row>
    <row r="250" spans="1:10" s="52" customFormat="1">
      <c r="A250" s="59"/>
      <c r="B250" s="87"/>
      <c r="C250" s="12"/>
      <c r="D250" s="9"/>
      <c r="E250" s="5"/>
      <c r="F250" s="15"/>
      <c r="G250" s="5"/>
      <c r="H250" s="15"/>
      <c r="I250" s="39"/>
      <c r="J250" s="53"/>
    </row>
    <row r="251" spans="1:10" s="52" customFormat="1">
      <c r="A251" s="59"/>
      <c r="B251" s="7" t="s">
        <v>209</v>
      </c>
      <c r="C251" s="12" t="s">
        <v>1</v>
      </c>
      <c r="D251" s="44" t="s">
        <v>208</v>
      </c>
      <c r="E251" s="43">
        <v>44642</v>
      </c>
      <c r="F251" s="46">
        <v>15104</v>
      </c>
      <c r="G251" s="43">
        <v>44642</v>
      </c>
      <c r="H251" s="46">
        <v>15104</v>
      </c>
      <c r="I251" s="39">
        <f>+F251-H251</f>
        <v>0</v>
      </c>
      <c r="J251" s="53" t="s">
        <v>33</v>
      </c>
    </row>
    <row r="252" spans="1:10" s="52" customFormat="1">
      <c r="A252" s="59"/>
      <c r="B252" s="87"/>
      <c r="C252" s="12"/>
      <c r="D252" s="9"/>
      <c r="E252" s="5"/>
      <c r="F252" s="15"/>
      <c r="G252" s="5"/>
      <c r="H252" s="15"/>
      <c r="I252" s="39"/>
      <c r="J252" s="53"/>
    </row>
    <row r="253" spans="1:10" s="52" customFormat="1">
      <c r="A253" s="59"/>
      <c r="B253" s="7" t="s">
        <v>81</v>
      </c>
      <c r="C253" s="12" t="s">
        <v>82</v>
      </c>
      <c r="D253" s="9" t="s">
        <v>50</v>
      </c>
      <c r="E253" s="5">
        <v>44652</v>
      </c>
      <c r="F253" s="15">
        <v>77400</v>
      </c>
      <c r="G253" s="5">
        <v>44652</v>
      </c>
      <c r="H253" s="15">
        <v>77400</v>
      </c>
      <c r="I253" s="39">
        <f>+F253-H253</f>
        <v>0</v>
      </c>
      <c r="J253" s="53" t="s">
        <v>33</v>
      </c>
    </row>
    <row r="254" spans="1:10" s="52" customFormat="1">
      <c r="A254" s="59"/>
      <c r="B254" s="7"/>
      <c r="C254" s="12"/>
      <c r="D254" s="9"/>
      <c r="E254" s="5"/>
      <c r="F254" s="15"/>
      <c r="G254" s="5"/>
      <c r="H254" s="15"/>
      <c r="I254" s="39"/>
      <c r="J254" s="53"/>
    </row>
    <row r="255" spans="1:10" s="52" customFormat="1">
      <c r="A255" s="59"/>
      <c r="B255" s="7" t="s">
        <v>51</v>
      </c>
      <c r="C255" s="12" t="s">
        <v>1</v>
      </c>
      <c r="D255" s="10" t="s">
        <v>64</v>
      </c>
      <c r="E255" s="5">
        <v>44621</v>
      </c>
      <c r="F255" s="15">
        <v>23600</v>
      </c>
      <c r="G255" s="5">
        <v>44621</v>
      </c>
      <c r="H255" s="15">
        <v>23600</v>
      </c>
      <c r="I255" s="39">
        <f>+F255-H255</f>
        <v>0</v>
      </c>
      <c r="J255" s="53" t="s">
        <v>33</v>
      </c>
    </row>
    <row r="256" spans="1:10" s="52" customFormat="1">
      <c r="A256" s="59"/>
      <c r="B256" s="7"/>
      <c r="C256" s="12"/>
      <c r="D256" s="9"/>
      <c r="E256" s="5"/>
      <c r="F256" s="15"/>
      <c r="G256" s="5"/>
      <c r="H256" s="15"/>
      <c r="I256" s="39"/>
      <c r="J256" s="53"/>
    </row>
    <row r="257" spans="1:10" s="52" customFormat="1">
      <c r="A257" s="59"/>
      <c r="B257" s="92" t="s">
        <v>253</v>
      </c>
      <c r="C257" s="12" t="s">
        <v>5</v>
      </c>
      <c r="D257" s="9" t="s">
        <v>254</v>
      </c>
      <c r="E257" s="5">
        <v>44652</v>
      </c>
      <c r="F257" s="15">
        <v>69825</v>
      </c>
      <c r="G257" s="5">
        <v>44652</v>
      </c>
      <c r="H257" s="15">
        <v>69825</v>
      </c>
      <c r="I257" s="39">
        <f>+F257-H257</f>
        <v>0</v>
      </c>
      <c r="J257" s="53" t="s">
        <v>33</v>
      </c>
    </row>
    <row r="258" spans="1:10" s="52" customFormat="1">
      <c r="A258" s="59"/>
      <c r="B258" s="7"/>
      <c r="C258" s="12"/>
      <c r="D258" s="9"/>
      <c r="E258" s="5"/>
      <c r="F258" s="15"/>
      <c r="G258" s="5"/>
      <c r="H258" s="15"/>
      <c r="I258" s="39"/>
      <c r="J258" s="53"/>
    </row>
    <row r="259" spans="1:10" s="52" customFormat="1">
      <c r="A259" s="59"/>
      <c r="B259" s="7" t="s">
        <v>70</v>
      </c>
      <c r="C259" s="12" t="s">
        <v>1</v>
      </c>
      <c r="D259" s="9" t="s">
        <v>143</v>
      </c>
      <c r="E259" s="5">
        <v>44593</v>
      </c>
      <c r="F259" s="15">
        <v>23600</v>
      </c>
      <c r="G259" s="5">
        <v>44593</v>
      </c>
      <c r="H259" s="15">
        <v>23600</v>
      </c>
      <c r="I259" s="39">
        <f>+F259-H259</f>
        <v>0</v>
      </c>
      <c r="J259" s="53" t="s">
        <v>33</v>
      </c>
    </row>
    <row r="260" spans="1:10" s="52" customFormat="1">
      <c r="A260" s="59"/>
      <c r="B260" s="7"/>
      <c r="C260" s="12"/>
      <c r="D260" s="9"/>
      <c r="E260" s="5"/>
      <c r="F260" s="15"/>
      <c r="G260" s="5"/>
      <c r="H260" s="15"/>
      <c r="I260" s="39"/>
      <c r="J260" s="53"/>
    </row>
    <row r="261" spans="1:10" s="52" customFormat="1">
      <c r="A261" s="59"/>
      <c r="B261" s="7" t="s">
        <v>147</v>
      </c>
      <c r="C261" s="12" t="s">
        <v>1</v>
      </c>
      <c r="D261" s="9" t="s">
        <v>149</v>
      </c>
      <c r="E261" s="5">
        <v>44593</v>
      </c>
      <c r="F261" s="15">
        <v>29500</v>
      </c>
      <c r="G261" s="5">
        <v>44593</v>
      </c>
      <c r="H261" s="15">
        <v>29500</v>
      </c>
      <c r="I261" s="39">
        <f>+F261-H261</f>
        <v>0</v>
      </c>
      <c r="J261" s="53" t="s">
        <v>33</v>
      </c>
    </row>
    <row r="262" spans="1:10" s="52" customFormat="1">
      <c r="A262" s="59"/>
      <c r="B262" s="7"/>
      <c r="C262" s="12"/>
      <c r="D262" s="9"/>
      <c r="E262" s="5"/>
      <c r="F262" s="15"/>
      <c r="G262" s="5"/>
      <c r="H262" s="15"/>
      <c r="I262" s="39"/>
      <c r="J262" s="53"/>
    </row>
    <row r="263" spans="1:10" s="52" customFormat="1">
      <c r="A263" s="59"/>
      <c r="B263" s="7" t="s">
        <v>36</v>
      </c>
      <c r="C263" s="12" t="s">
        <v>35</v>
      </c>
      <c r="D263" s="10" t="s">
        <v>75</v>
      </c>
      <c r="E263" s="81">
        <v>44562</v>
      </c>
      <c r="F263" s="39">
        <v>2871000</v>
      </c>
      <c r="G263" s="81">
        <v>44562</v>
      </c>
      <c r="H263" s="39">
        <v>2871000</v>
      </c>
      <c r="I263" s="39">
        <f>+F263-H263</f>
        <v>0</v>
      </c>
      <c r="J263" s="53" t="s">
        <v>33</v>
      </c>
    </row>
    <row r="264" spans="1:10" s="52" customFormat="1">
      <c r="A264" s="59"/>
      <c r="B264" s="7" t="s">
        <v>36</v>
      </c>
      <c r="C264" s="12" t="s">
        <v>35</v>
      </c>
      <c r="D264" s="10" t="s">
        <v>151</v>
      </c>
      <c r="E264" s="81">
        <v>44593</v>
      </c>
      <c r="F264" s="39">
        <v>574200</v>
      </c>
      <c r="G264" s="81">
        <v>44593</v>
      </c>
      <c r="H264" s="39">
        <v>574200</v>
      </c>
      <c r="I264" s="39">
        <f>+F264-H264</f>
        <v>0</v>
      </c>
      <c r="J264" s="53" t="s">
        <v>33</v>
      </c>
    </row>
    <row r="265" spans="1:10" s="52" customFormat="1">
      <c r="A265" s="59"/>
      <c r="B265" s="7" t="s">
        <v>36</v>
      </c>
      <c r="C265" s="12" t="s">
        <v>35</v>
      </c>
      <c r="D265" s="10" t="s">
        <v>180</v>
      </c>
      <c r="E265" s="81">
        <v>44621</v>
      </c>
      <c r="F265" s="39">
        <v>127600</v>
      </c>
      <c r="G265" s="81">
        <v>44621</v>
      </c>
      <c r="H265" s="39">
        <v>127600</v>
      </c>
      <c r="I265" s="39">
        <f>+F265-H265</f>
        <v>0</v>
      </c>
      <c r="J265" s="53" t="s">
        <v>33</v>
      </c>
    </row>
    <row r="266" spans="1:10" s="8" customFormat="1" ht="15.75" thickBot="1">
      <c r="A266" s="59"/>
      <c r="B266" s="60"/>
      <c r="C266" s="12"/>
      <c r="D266" s="10"/>
      <c r="E266" s="5"/>
      <c r="F266" s="28"/>
      <c r="G266" s="5"/>
      <c r="H266" s="28"/>
      <c r="I266" s="70"/>
      <c r="J266" s="53"/>
    </row>
    <row r="268" spans="1:10" ht="16.5" thickBot="1">
      <c r="B268" s="69" t="s">
        <v>4</v>
      </c>
      <c r="C268" s="25"/>
      <c r="D268" s="25"/>
      <c r="E268" s="65"/>
      <c r="F268" s="26">
        <f>SUM(F16:F266)</f>
        <v>178440096.10999995</v>
      </c>
      <c r="G268" s="16"/>
      <c r="H268" s="26">
        <f>SUM(H16:H266)</f>
        <v>178440096.10999995</v>
      </c>
      <c r="I268" s="26">
        <f>SUM(I16:I266)</f>
        <v>0</v>
      </c>
    </row>
    <row r="269" spans="1:10" s="52" customFormat="1" ht="16.5" thickTop="1">
      <c r="B269" s="69"/>
      <c r="C269" s="25"/>
      <c r="D269" s="25"/>
      <c r="E269" s="65"/>
      <c r="F269" s="67"/>
      <c r="G269" s="16"/>
      <c r="H269" s="67"/>
      <c r="I269" s="67"/>
    </row>
    <row r="270" spans="1:10" s="52" customFormat="1" ht="15.75">
      <c r="B270" s="69"/>
      <c r="C270" s="25"/>
      <c r="D270" s="25"/>
      <c r="E270" s="65"/>
      <c r="F270" s="67"/>
      <c r="G270" s="16"/>
      <c r="H270" s="67"/>
      <c r="I270" s="67"/>
    </row>
    <row r="271" spans="1:10" s="52" customFormat="1" ht="15.75">
      <c r="B271" s="69"/>
      <c r="C271" s="25"/>
      <c r="D271" s="25"/>
      <c r="E271" s="65"/>
      <c r="F271" s="67"/>
      <c r="G271" s="16"/>
      <c r="H271" s="67"/>
      <c r="I271" s="67"/>
    </row>
    <row r="273" spans="2:10">
      <c r="F273" s="27"/>
      <c r="G273" s="16"/>
    </row>
    <row r="274" spans="2:10">
      <c r="F274" s="36"/>
    </row>
    <row r="277" spans="2:10">
      <c r="B277" s="61" t="s">
        <v>7</v>
      </c>
      <c r="C277" s="97" t="s">
        <v>11</v>
      </c>
      <c r="D277" s="97"/>
      <c r="E277" s="97"/>
      <c r="F277" s="97"/>
      <c r="G277" s="94" t="s">
        <v>12</v>
      </c>
      <c r="H277" s="94"/>
      <c r="I277" s="94"/>
      <c r="J277" s="94"/>
    </row>
    <row r="278" spans="2:10">
      <c r="B278" s="55" t="s">
        <v>8</v>
      </c>
      <c r="C278" s="95" t="s">
        <v>9</v>
      </c>
      <c r="D278" s="95"/>
      <c r="E278" s="95"/>
      <c r="F278" s="95"/>
      <c r="G278" s="96" t="s">
        <v>10</v>
      </c>
      <c r="H278" s="96"/>
      <c r="I278" s="96"/>
      <c r="J278" s="96"/>
    </row>
    <row r="279" spans="2:10">
      <c r="B279" s="51"/>
      <c r="C279" s="51"/>
      <c r="D279" s="51"/>
      <c r="E279" s="66"/>
      <c r="F279" s="54"/>
      <c r="G279" s="54"/>
    </row>
  </sheetData>
  <mergeCells count="6">
    <mergeCell ref="B11:J11"/>
    <mergeCell ref="B12:J12"/>
    <mergeCell ref="G277:J277"/>
    <mergeCell ref="C278:F278"/>
    <mergeCell ref="G278:J278"/>
    <mergeCell ref="C277:F277"/>
  </mergeCells>
  <printOptions horizontalCentered="1"/>
  <pageMargins left="0.11811023622047245" right="0.11811023622047245" top="0.59055118110236227" bottom="0.78740157480314965" header="0.23622047244094491" footer="0.47244094488188981"/>
  <pageSetup scale="6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2022</vt:lpstr>
      <vt:lpstr>'ABRIL 2022'!Área_de_impresión</vt:lpstr>
      <vt:lpstr>'ABRIL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2022-05-10T13:17:38Z</cp:lastPrinted>
  <dcterms:created xsi:type="dcterms:W3CDTF">2017-02-16T17:13:46Z</dcterms:created>
  <dcterms:modified xsi:type="dcterms:W3CDTF">2022-05-13T22:51:28Z</dcterms:modified>
</cp:coreProperties>
</file>