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4\"/>
    </mc:Choice>
  </mc:AlternateContent>
  <xr:revisionPtr revIDLastSave="0" documentId="8_{91A7046C-8649-4FAE-8CD4-F633AF5D47BB}" xr6:coauthVersionLast="47" xr6:coauthVersionMax="47" xr10:uidLastSave="{00000000-0000-0000-0000-000000000000}"/>
  <bookViews>
    <workbookView xWindow="3885" yWindow="3885" windowWidth="21600" windowHeight="11295" xr2:uid="{E60174C6-C4D2-41CA-89F8-EA19A60B0617}"/>
  </bookViews>
  <sheets>
    <sheet name="CUENTA NO. 240-010599-0" sheetId="1" r:id="rId1"/>
  </sheets>
  <definedNames>
    <definedName name="_xlnm.Print_Area" localSheetId="0">'CUENTA NO. 240-010599-0'!$B$1:$G$72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6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E59" i="1"/>
  <c r="F59" i="1"/>
  <c r="G59" i="1"/>
</calcChain>
</file>

<file path=xl/sharedStrings.xml><?xml version="1.0" encoding="utf-8"?>
<sst xmlns="http://schemas.openxmlformats.org/spreadsheetml/2006/main" count="62" uniqueCount="45">
  <si>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</si>
  <si>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</si>
  <si>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</si>
  <si>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</si>
  <si>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</si>
  <si>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</si>
  <si>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</si>
  <si>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</si>
  <si>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</si>
  <si>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</si>
  <si>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</si>
  <si>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</si>
  <si>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</si>
  <si>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</si>
  <si>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</si>
  <si>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</si>
  <si>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</si>
  <si>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</si>
  <si>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</si>
  <si>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RELACION DE INGRESOS Y EGRESOS</t>
  </si>
  <si>
    <t>MAL2 CONTIGO, S.R.L.</t>
  </si>
  <si>
    <t>SOLUCIONES 365 S.R.L.</t>
  </si>
  <si>
    <t>HAISEL EVELIO MERCEDES</t>
  </si>
  <si>
    <t>YAHAIRA IVELISSE PEREZ MESA</t>
  </si>
  <si>
    <t>TRANSFERENCIAS INTERNAS RECIBIDAS</t>
  </si>
  <si>
    <t>DEL 1 AL 31 DE AGOSTO 2024</t>
  </si>
  <si>
    <t>31/08/2024</t>
  </si>
  <si>
    <t>JANSEL LUCIANO ZABALA</t>
  </si>
  <si>
    <t>ALTAGRACIA CARRASCO EVENTOS, SRL.</t>
  </si>
  <si>
    <t>DOMINGO VICENTE CABRAL LAFONTAINE</t>
  </si>
  <si>
    <t>BASILIA GIRON BRAZOBAN</t>
  </si>
  <si>
    <t>ORLANDO RODRIGUEZ AQUINO</t>
  </si>
  <si>
    <t>ANGI GISSELLE JEREZ RODRIGUEZ</t>
  </si>
  <si>
    <t>SHANTAL BUENO MEDINA</t>
  </si>
  <si>
    <t>DIANA CAROLINA NUÑEZ SUAREZ</t>
  </si>
  <si>
    <t>LUIS MANUEL RODRIGUEZ MATEO</t>
  </si>
  <si>
    <t>JUAN PABLO ALCALA FABIAN</t>
  </si>
  <si>
    <t>RONEL DIAZ INVESTMENT SRL</t>
  </si>
  <si>
    <t>LUIS MANUEL RODRIGUEZ RODRIGUEZ</t>
  </si>
  <si>
    <t>EXPRESION DEMOCRATICA, SRL.</t>
  </si>
  <si>
    <t>AGUA CRYSTAL, S. A.</t>
  </si>
  <si>
    <t>VICTAMAK COMERCIAL, SRL.</t>
  </si>
  <si>
    <t>GRUPO BRIACORP, SRL</t>
  </si>
  <si>
    <t>JUANA MARIA PEGUERO CONCEPCION</t>
  </si>
  <si>
    <t>DIESEL EXTREMO,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</si>
</sst>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1" formatCode="dd/mm/yyyy;@"/>
    <numFmt numFmtId="178" formatCode="0_);\(0\)"/>
    <numFmt numFmtId="187" formatCode="#,##0.00000000000_);[Red]\(#,##0.00000000000\)"/>
  </numFmts>
  <fonts count="5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1" fillId="42" borderId="23" applyNumberFormat="0" applyAlignment="0" applyProtection="0"/>
    <xf numFmtId="0" fontId="32" fillId="43" borderId="24" applyNumberFormat="0" applyAlignment="0" applyProtection="0"/>
    <xf numFmtId="0" fontId="33" fillId="0" borderId="25" applyNumberFormat="0" applyFill="0" applyAlignment="0" applyProtection="0"/>
    <xf numFmtId="0" fontId="15" fillId="21" borderId="2" applyNumberFormat="0" applyAlignment="0" applyProtection="0"/>
    <xf numFmtId="0" fontId="34" fillId="0" borderId="0" applyNumberFormat="0" applyFill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5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9" fillId="0" borderId="0" applyFont="0" applyFill="0" applyBorder="0" applyAlignment="0" applyProtection="0"/>
    <xf numFmtId="0" fontId="37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5" fillId="0" borderId="0"/>
    <xf numFmtId="0" fontId="29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8" fillId="42" borderId="2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8" applyNumberFormat="0" applyFill="0" applyAlignment="0" applyProtection="0"/>
    <xf numFmtId="0" fontId="34" fillId="0" borderId="29" applyNumberFormat="0" applyFill="0" applyAlignment="0" applyProtection="0"/>
    <xf numFmtId="0" fontId="43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4" fillId="0" borderId="0" xfId="0" applyFont="1" applyFill="1" applyAlignment="1">
      <alignment horizontal="center" vertical="center"/>
    </xf>
    <xf numFmtId="19" fontId="44" fillId="0" borderId="0" xfId="0" applyNumberFormat="1" applyFont="1" applyFill="1" applyAlignment="1">
      <alignment horizontal="center" vertical="center"/>
    </xf>
    <xf numFmtId="0" fontId="44" fillId="0" borderId="0" xfId="0" applyFont="1" applyFill="1"/>
    <xf numFmtId="43" fontId="44" fillId="0" borderId="0" xfId="66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 vertical="center"/>
    </xf>
    <xf numFmtId="43" fontId="45" fillId="0" borderId="0" xfId="66" applyFont="1" applyFill="1" applyAlignment="1">
      <alignment horizontal="center"/>
    </xf>
    <xf numFmtId="0" fontId="46" fillId="0" borderId="0" xfId="0" applyFont="1" applyFill="1"/>
    <xf numFmtId="43" fontId="44" fillId="0" borderId="10" xfId="66" applyFont="1" applyFill="1" applyBorder="1" applyAlignment="1">
      <alignment horizontal="center"/>
    </xf>
    <xf numFmtId="43" fontId="44" fillId="0" borderId="0" xfId="66" applyFont="1" applyFill="1" applyBorder="1"/>
    <xf numFmtId="0" fontId="47" fillId="54" borderId="11" xfId="0" applyFont="1" applyFill="1" applyBorder="1" applyAlignment="1">
      <alignment horizontal="center" vertical="center"/>
    </xf>
    <xf numFmtId="0" fontId="47" fillId="54" borderId="11" xfId="0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0" fontId="50" fillId="54" borderId="12" xfId="0" applyFont="1" applyFill="1" applyBorder="1" applyAlignment="1">
      <alignment horizontal="center" vertical="center"/>
    </xf>
    <xf numFmtId="0" fontId="50" fillId="54" borderId="12" xfId="0" applyFont="1" applyFill="1" applyBorder="1" applyAlignment="1">
      <alignment horizontal="center"/>
    </xf>
    <xf numFmtId="43" fontId="50" fillId="54" borderId="12" xfId="66" applyFont="1" applyFill="1" applyBorder="1" applyAlignment="1">
      <alignment horizontal="center"/>
    </xf>
    <xf numFmtId="40" fontId="2" fillId="0" borderId="13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4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6" fillId="0" borderId="0" xfId="0" applyNumberFormat="1" applyFont="1" applyFill="1"/>
    <xf numFmtId="40" fontId="44" fillId="0" borderId="0" xfId="0" applyNumberFormat="1" applyFont="1" applyFill="1"/>
    <xf numFmtId="4" fontId="0" fillId="0" borderId="13" xfId="0" applyNumberFormat="1" applyFill="1" applyBorder="1"/>
    <xf numFmtId="40" fontId="44" fillId="0" borderId="0" xfId="66" applyNumberFormat="1" applyFont="1" applyFill="1"/>
    <xf numFmtId="40" fontId="45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50" fillId="54" borderId="12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4" fillId="0" borderId="10" xfId="66" applyFont="1" applyFill="1" applyBorder="1" applyAlignment="1">
      <alignment horizontal="left"/>
    </xf>
    <xf numFmtId="0" fontId="44" fillId="0" borderId="10" xfId="66" applyNumberFormat="1" applyFont="1" applyFill="1" applyBorder="1" applyAlignment="1">
      <alignment horizontal="center"/>
    </xf>
    <xf numFmtId="178" fontId="44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4" fillId="0" borderId="0" xfId="0" applyNumberFormat="1" applyFont="1" applyFill="1" applyAlignment="1">
      <alignment horizontal="center" vertical="center"/>
    </xf>
    <xf numFmtId="171" fontId="45" fillId="0" borderId="0" xfId="0" applyNumberFormat="1" applyFont="1" applyFill="1" applyAlignment="1">
      <alignment horizontal="center" vertical="center"/>
    </xf>
    <xf numFmtId="171" fontId="47" fillId="54" borderId="15" xfId="0" applyNumberFormat="1" applyFont="1" applyFill="1" applyBorder="1" applyAlignment="1">
      <alignment horizontal="center" vertical="center"/>
    </xf>
    <xf numFmtId="171" fontId="48" fillId="54" borderId="16" xfId="0" applyNumberFormat="1" applyFont="1" applyFill="1" applyBorder="1" applyAlignment="1">
      <alignment horizontal="center" vertical="center"/>
    </xf>
    <xf numFmtId="171" fontId="50" fillId="54" borderId="17" xfId="0" applyNumberFormat="1" applyFont="1" applyFill="1" applyBorder="1" applyAlignment="1">
      <alignment horizontal="center" vertical="center"/>
    </xf>
    <xf numFmtId="171" fontId="44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7" fontId="0" fillId="0" borderId="0" xfId="0" applyNumberFormat="1" applyFill="1"/>
    <xf numFmtId="178" fontId="44" fillId="0" borderId="10" xfId="66" applyNumberFormat="1" applyFont="1" applyFill="1" applyBorder="1" applyAlignment="1">
      <alignment horizontal="center"/>
    </xf>
    <xf numFmtId="43" fontId="44" fillId="0" borderId="10" xfId="66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40" fontId="50" fillId="54" borderId="11" xfId="66" applyNumberFormat="1" applyFont="1" applyFill="1" applyBorder="1"/>
    <xf numFmtId="40" fontId="48" fillId="54" borderId="18" xfId="66" applyNumberFormat="1" applyFont="1" applyFill="1" applyBorder="1"/>
    <xf numFmtId="40" fontId="50" fillId="54" borderId="19" xfId="66" applyNumberFormat="1" applyFont="1" applyFill="1" applyBorder="1" applyAlignment="1">
      <alignment horizontal="center"/>
    </xf>
    <xf numFmtId="40" fontId="44" fillId="0" borderId="10" xfId="66" applyNumberFormat="1" applyFont="1" applyFill="1" applyBorder="1" applyAlignment="1">
      <alignment horizontal="center"/>
    </xf>
    <xf numFmtId="40" fontId="44" fillId="0" borderId="13" xfId="66" applyNumberFormat="1" applyFont="1" applyFill="1" applyBorder="1" applyAlignment="1">
      <alignment horizontal="center"/>
    </xf>
    <xf numFmtId="40" fontId="44" fillId="0" borderId="0" xfId="66" applyNumberFormat="1" applyFont="1" applyFill="1" applyBorder="1" applyAlignment="1">
      <alignment horizontal="center"/>
    </xf>
    <xf numFmtId="40" fontId="51" fillId="0" borderId="14" xfId="66" applyNumberFormat="1" applyFont="1" applyFill="1" applyBorder="1" applyAlignment="1">
      <alignment horizontal="center"/>
    </xf>
    <xf numFmtId="40" fontId="2" fillId="0" borderId="0" xfId="0" applyNumberFormat="1" applyFont="1" applyAlignment="1">
      <alignment horizontal="right"/>
    </xf>
    <xf numFmtId="40" fontId="4" fillId="0" borderId="0" xfId="0" applyNumberFormat="1" applyFont="1" applyFill="1" applyAlignment="1"/>
    <xf numFmtId="40" fontId="8" fillId="0" borderId="0" xfId="71" applyNumberFormat="1" applyFont="1" applyAlignment="1">
      <alignment horizontal="center"/>
    </xf>
    <xf numFmtId="0" fontId="5" fillId="0" borderId="0" xfId="71" applyAlignment="1">
      <alignment horizontal="center"/>
    </xf>
    <xf numFmtId="43" fontId="50" fillId="54" borderId="11" xfId="66" applyFont="1" applyFill="1" applyBorder="1" applyAlignment="1">
      <alignment horizontal="left"/>
    </xf>
    <xf numFmtId="0" fontId="52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54" fillId="54" borderId="20" xfId="0" applyFont="1" applyFill="1" applyBorder="1" applyAlignment="1">
      <alignment horizontal="center"/>
    </xf>
    <xf numFmtId="0" fontId="54" fillId="54" borderId="21" xfId="0" applyFont="1" applyFill="1" applyBorder="1" applyAlignment="1">
      <alignment horizontal="center"/>
    </xf>
    <xf numFmtId="0" fontId="54" fillId="54" borderId="22" xfId="0" applyFont="1" applyFill="1" applyBorder="1" applyAlignment="1">
      <alignment horizontal="center"/>
    </xf>
    <xf numFmtId="0" fontId="44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</cellXfs>
  <cellStyles count="85">
    <cellStyle name="20% - Accent1" xfId="1" xr:uid="{510E4F00-E13F-49EB-A8F4-A3AD4DF4D59D}"/>
    <cellStyle name="20% - Accent2" xfId="2" xr:uid="{0CE59D20-F671-4E87-AD4D-97B70E23056B}"/>
    <cellStyle name="20% - Accent3" xfId="3" xr:uid="{63931285-6E82-454C-9F10-E7D44A0D58FA}"/>
    <cellStyle name="20% - Accent4" xfId="4" xr:uid="{923453CF-89E5-4125-8A41-642AB31E5A5B}"/>
    <cellStyle name="20% - Accent5" xfId="5" xr:uid="{FF09B0E1-93AF-43C4-8C9E-F9E4BB57F869}"/>
    <cellStyle name="20% - Accent6" xfId="6" xr:uid="{6AC8031B-AE1C-4EBA-A57F-4EB041EB1439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C978D6D9-9152-418D-A672-D4CB1745CAD5}"/>
    <cellStyle name="40% - Accent2" xfId="14" xr:uid="{5078C000-0FC4-4786-B919-682C3F378AEF}"/>
    <cellStyle name="40% - Accent3" xfId="15" xr:uid="{967DA96B-52FE-4491-88E5-9DDFA4816B0E}"/>
    <cellStyle name="40% - Accent4" xfId="16" xr:uid="{9DBBECCF-CDF1-46CB-94C1-A6176FDD462C}"/>
    <cellStyle name="40% - Accent5" xfId="17" xr:uid="{D66D66C0-3647-4965-A5EF-90DC247BA953}"/>
    <cellStyle name="40% - Accent6" xfId="18" xr:uid="{A2F46126-CCBD-4646-999B-A211C7337CC4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2F48F398-685C-4160-BF85-890A6EE429E5}"/>
    <cellStyle name="60% - Accent2" xfId="26" xr:uid="{C65DB56D-E698-4589-B6FB-FD621735A837}"/>
    <cellStyle name="60% - Accent3" xfId="27" xr:uid="{E7FACA64-9F66-4A5F-8EBA-72BC7FEDA9E0}"/>
    <cellStyle name="60% - Accent4" xfId="28" xr:uid="{4F655124-C72B-40F8-9642-27B023AEBB41}"/>
    <cellStyle name="60% - Accent5" xfId="29" xr:uid="{148DBF8D-8C2C-4A73-8E78-F2C3FD835769}"/>
    <cellStyle name="60% - Accent6" xfId="30" xr:uid="{4D1E283A-6FDB-48BB-9B9D-F9094765E7DD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F8ABEE5-ED81-4200-BEB7-7FF82326A140}"/>
    <cellStyle name="Accent2" xfId="38" xr:uid="{5C67F2DA-4A15-446B-9148-44ACF5E20FB1}"/>
    <cellStyle name="Accent3" xfId="39" xr:uid="{EBE71041-F008-481B-BF3D-021A2436DE3F}"/>
    <cellStyle name="Accent4" xfId="40" xr:uid="{7BDBC367-9BF8-46AA-9853-7512F3713EA3}"/>
    <cellStyle name="Accent5" xfId="41" xr:uid="{44B3DF68-3586-4E4A-BB17-BF9DC414C47B}"/>
    <cellStyle name="Accent6" xfId="42" xr:uid="{03B99171-E1F9-4D06-AE10-F87169130E74}"/>
    <cellStyle name="Bad" xfId="43" xr:uid="{3C4294BA-3F80-4136-AA00-C83DC2AFFB7C}"/>
    <cellStyle name="Calculation" xfId="44" xr:uid="{375E957E-80A6-4924-BAAF-4A85E02B4D3D}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 xr:uid="{ADFB5C09-EC72-4700-A099-CFA8CCD407DD}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 xr:uid="{F5AFAC9D-B32C-4D4F-AF93-64AD7209BE0F}"/>
    <cellStyle name="Good" xfId="58" xr:uid="{25BF8DFB-A959-43F5-8589-E63BE904D47F}"/>
    <cellStyle name="Heading 1" xfId="59" xr:uid="{40136432-D562-4111-9550-AC3ED1775B84}"/>
    <cellStyle name="Heading 2" xfId="60" xr:uid="{FAD8F38A-2397-454D-972C-8B4D87AC83CF}"/>
    <cellStyle name="Heading 3" xfId="61" xr:uid="{3201B068-80B5-453B-BB25-A51D58A2F2CF}"/>
    <cellStyle name="Heading 4" xfId="62" xr:uid="{CE4FD063-86C9-4A8F-B08C-EE1318A65AD4}"/>
    <cellStyle name="Incorrecto" xfId="63" builtinId="27" customBuiltin="1"/>
    <cellStyle name="Input" xfId="64" xr:uid="{A25C027C-F442-4897-BCA3-62F97AA43551}"/>
    <cellStyle name="Linked Cell" xfId="65" xr:uid="{0BDF7058-0EAB-4C92-B01F-17CBDA2951D9}"/>
    <cellStyle name="Millares" xfId="66" builtinId="3"/>
    <cellStyle name="Neutral" xfId="67" builtinId="28" customBuiltin="1"/>
    <cellStyle name="Neutral 2" xfId="68" xr:uid="{2851EC1C-C33F-49C3-9622-6CCCBFAC2E00}"/>
    <cellStyle name="Normal" xfId="0" builtinId="0"/>
    <cellStyle name="Normal 2" xfId="69" xr:uid="{1528845F-5816-407A-B7C2-C37383D0304D}"/>
    <cellStyle name="Normal 2 10" xfId="70" xr:uid="{823DC94B-3CB5-45B4-AF1D-94775675A663}"/>
    <cellStyle name="Normal_Hoja1 (2)" xfId="71" xr:uid="{EEA3D35A-60E1-49BA-9580-91CC39E1679F}"/>
    <cellStyle name="Notas" xfId="72" builtinId="10" customBuiltin="1"/>
    <cellStyle name="Note" xfId="73" xr:uid="{69F977E5-67FC-403F-99CF-3A0AD8075295}"/>
    <cellStyle name="Output" xfId="74" xr:uid="{F26521ED-332C-45FD-B242-7CD0B3F20D23}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 xr:uid="{D0F067EB-DD2E-42F8-9121-85BCC40E2DB7}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 xr:uid="{F965AD9F-7A47-4C17-A892-ECEFD00593B8}"/>
    <cellStyle name="Warning Text" xfId="84" xr:uid="{48385AB5-02B2-4121-802B-B7A9471EDE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847725</xdr:colOff>
      <xdr:row>6</xdr:row>
      <xdr:rowOff>180975</xdr:rowOff>
    </xdr:to>
    <xdr:pic>
      <xdr:nvPicPr>
        <xdr:cNvPr id="43298" name="Imagen 1">
          <a:extLst>
            <a:ext uri="{FF2B5EF4-FFF2-40B4-BE49-F238E27FC236}">
              <a16:creationId xmlns:a16="http://schemas.microsoft.com/office/drawing/2014/main" id="{9757FD61-D191-330F-A871-AF82139E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1534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64</xdr:row>
      <xdr:rowOff>171450</xdr:rowOff>
    </xdr:from>
    <xdr:to>
      <xdr:col>3</xdr:col>
      <xdr:colOff>1607910</xdr:colOff>
      <xdr:row>64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920C95D-F095-5892-6C97-427A9F5C7C10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C219-EDC3-4547-BA05-DDAE9A2B8CFE}">
  <dimension ref="B1:I75"/>
  <sheetViews>
    <sheetView tabSelected="1" zoomScaleNormal="100" workbookViewId="0">
      <selection activeCell="B9" sqref="B9:G9"/>
    </sheetView>
  </sheetViews>
  <sheetFormatPr baseColWidth="10" defaultRowHeight="15"/>
  <cols>
    <col min="1" max="1" width="11.42578125" style="1"/>
    <col min="2" max="2" width="11.42578125" style="46" customWidth="1"/>
    <col min="3" max="3" width="16.42578125" style="8" customWidth="1"/>
    <col min="4" max="4" width="47.7109375" style="10" bestFit="1" customWidth="1"/>
    <col min="5" max="5" width="17.85546875" style="34" bestFit="1" customWidth="1"/>
    <col min="6" max="6" width="17.85546875" style="11" bestFit="1" customWidth="1"/>
    <col min="7" max="7" width="15.5703125" style="34" bestFit="1" customWidth="1"/>
    <col min="8" max="8" width="19.5703125" style="30" bestFit="1" customWidth="1"/>
    <col min="9" max="9" width="9.5703125" style="30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1" t="s">
        <v>19</v>
      </c>
      <c r="C8" s="71"/>
      <c r="D8" s="71"/>
      <c r="E8" s="71"/>
      <c r="F8" s="71"/>
      <c r="G8" s="71"/>
    </row>
    <row r="9" spans="2:9" ht="17.25">
      <c r="B9" s="72" t="s">
        <v>0</v>
      </c>
      <c r="C9" s="72"/>
      <c r="D9" s="72"/>
      <c r="E9" s="72"/>
      <c r="F9" s="72"/>
      <c r="G9" s="72"/>
    </row>
    <row r="10" spans="2:9" ht="15.75">
      <c r="B10" s="73" t="s">
        <v>25</v>
      </c>
      <c r="C10" s="73"/>
      <c r="D10" s="73"/>
      <c r="E10" s="73"/>
      <c r="F10" s="73"/>
      <c r="G10" s="73"/>
    </row>
    <row r="11" spans="2:9" ht="15.75" thickBot="1">
      <c r="B11" s="47"/>
      <c r="C11" s="13"/>
      <c r="D11" s="12"/>
      <c r="E11" s="35"/>
      <c r="F11" s="14"/>
      <c r="G11" s="35"/>
    </row>
    <row r="12" spans="2:9" s="15" customFormat="1" ht="17.25">
      <c r="B12" s="74" t="s">
        <v>7</v>
      </c>
      <c r="C12" s="75"/>
      <c r="D12" s="75"/>
      <c r="E12" s="75"/>
      <c r="F12" s="75"/>
      <c r="G12" s="76"/>
      <c r="H12" s="31"/>
      <c r="I12" s="31"/>
    </row>
    <row r="13" spans="2:9" s="15" customFormat="1" ht="15.75">
      <c r="B13" s="48"/>
      <c r="C13" s="18"/>
      <c r="D13" s="19"/>
      <c r="E13" s="70" t="s">
        <v>1</v>
      </c>
      <c r="F13" s="70"/>
      <c r="G13" s="59">
        <v>24187107.109999999</v>
      </c>
      <c r="H13" s="31"/>
      <c r="I13" s="31"/>
    </row>
    <row r="14" spans="2:9">
      <c r="B14" s="49"/>
      <c r="C14" s="20"/>
      <c r="D14" s="21"/>
      <c r="E14" s="36"/>
      <c r="F14" s="22"/>
      <c r="G14" s="60"/>
    </row>
    <row r="15" spans="2:9" s="15" customFormat="1" ht="15.75">
      <c r="B15" s="50" t="s">
        <v>2</v>
      </c>
      <c r="C15" s="23" t="s">
        <v>3</v>
      </c>
      <c r="D15" s="24" t="s">
        <v>4</v>
      </c>
      <c r="E15" s="37" t="s">
        <v>5</v>
      </c>
      <c r="F15" s="25" t="s">
        <v>6</v>
      </c>
      <c r="G15" s="61" t="s">
        <v>8</v>
      </c>
      <c r="H15" s="31"/>
      <c r="I15" s="31"/>
    </row>
    <row r="16" spans="2:9" s="10" customFormat="1" ht="15" customHeight="1">
      <c r="B16" s="51"/>
      <c r="C16" s="44"/>
      <c r="D16" s="42"/>
      <c r="E16" s="16"/>
      <c r="F16" s="16"/>
      <c r="G16" s="62">
        <f>+G13</f>
        <v>24187107.109999999</v>
      </c>
      <c r="H16" s="32"/>
      <c r="I16" s="32"/>
    </row>
    <row r="17" spans="2:9" s="10" customFormat="1" ht="20.100000000000001" customHeight="1">
      <c r="B17" s="51">
        <v>45505</v>
      </c>
      <c r="C17" s="56">
        <v>36556267755</v>
      </c>
      <c r="D17" s="42" t="s">
        <v>24</v>
      </c>
      <c r="E17" s="16">
        <v>815000</v>
      </c>
      <c r="F17" s="16"/>
      <c r="G17" s="62">
        <f>+G16+E17-F17</f>
        <v>25002107.109999999</v>
      </c>
      <c r="H17" s="32"/>
      <c r="I17" s="32"/>
    </row>
    <row r="18" spans="2:9" s="10" customFormat="1" ht="20.100000000000001" customHeight="1">
      <c r="B18" s="51">
        <v>45505</v>
      </c>
      <c r="C18" s="56">
        <v>30116</v>
      </c>
      <c r="D18" s="42" t="s">
        <v>44</v>
      </c>
      <c r="E18" s="16"/>
      <c r="F18" s="16">
        <v>816677.36</v>
      </c>
      <c r="G18" s="62">
        <f t="shared" ref="G18:G56" si="0">+G17+E18-F18</f>
        <v>24185429.75</v>
      </c>
      <c r="H18" s="58"/>
      <c r="I18" s="32"/>
    </row>
    <row r="19" spans="2:9" s="10" customFormat="1" ht="20.100000000000001" customHeight="1">
      <c r="B19" s="51">
        <v>45506</v>
      </c>
      <c r="C19" s="56">
        <v>36571621587</v>
      </c>
      <c r="D19" s="42" t="s">
        <v>24</v>
      </c>
      <c r="E19" s="57">
        <v>920000</v>
      </c>
      <c r="F19" s="57"/>
      <c r="G19" s="62">
        <f t="shared" si="0"/>
        <v>25105429.75</v>
      </c>
      <c r="H19" s="58"/>
      <c r="I19" s="32"/>
    </row>
    <row r="20" spans="2:9" s="10" customFormat="1" ht="20.100000000000001" customHeight="1">
      <c r="B20" s="51">
        <v>45506</v>
      </c>
      <c r="C20" s="56">
        <v>29840</v>
      </c>
      <c r="D20" s="42" t="s">
        <v>28</v>
      </c>
      <c r="E20" s="57"/>
      <c r="F20" s="57">
        <v>19233.5</v>
      </c>
      <c r="G20" s="62">
        <f t="shared" si="0"/>
        <v>25086196.25</v>
      </c>
      <c r="H20" s="32"/>
      <c r="I20" s="32"/>
    </row>
    <row r="21" spans="2:9" s="10" customFormat="1" ht="20.100000000000001" customHeight="1">
      <c r="B21" s="51">
        <v>45506</v>
      </c>
      <c r="C21" s="43">
        <v>30025</v>
      </c>
      <c r="D21" s="42" t="s">
        <v>37</v>
      </c>
      <c r="E21" s="16"/>
      <c r="F21" s="16">
        <v>88447.2</v>
      </c>
      <c r="G21" s="62">
        <f t="shared" si="0"/>
        <v>24997749.050000001</v>
      </c>
      <c r="H21" s="32"/>
      <c r="I21" s="32"/>
    </row>
    <row r="22" spans="2:9" s="10" customFormat="1" ht="20.100000000000001" customHeight="1">
      <c r="B22" s="51">
        <v>45506</v>
      </c>
      <c r="C22" s="56">
        <v>30094</v>
      </c>
      <c r="D22" s="42" t="s">
        <v>27</v>
      </c>
      <c r="E22" s="16"/>
      <c r="F22" s="16">
        <v>6460.54</v>
      </c>
      <c r="G22" s="62">
        <f t="shared" si="0"/>
        <v>24991288.510000002</v>
      </c>
      <c r="H22" s="32"/>
      <c r="I22" s="32"/>
    </row>
    <row r="23" spans="2:9" s="10" customFormat="1" ht="20.100000000000001" customHeight="1">
      <c r="B23" s="51">
        <v>45506</v>
      </c>
      <c r="C23" s="43">
        <v>30104</v>
      </c>
      <c r="D23" s="42" t="s">
        <v>36</v>
      </c>
      <c r="E23" s="16"/>
      <c r="F23" s="16">
        <v>72342.64</v>
      </c>
      <c r="G23" s="62">
        <f t="shared" si="0"/>
        <v>24918945.870000001</v>
      </c>
      <c r="H23" s="32"/>
      <c r="I23" s="32"/>
    </row>
    <row r="24" spans="2:9" s="10" customFormat="1" ht="20.100000000000001" customHeight="1">
      <c r="B24" s="51">
        <v>45506</v>
      </c>
      <c r="C24" s="43">
        <v>30183</v>
      </c>
      <c r="D24" s="42" t="s">
        <v>30</v>
      </c>
      <c r="E24" s="16"/>
      <c r="F24" s="16">
        <v>29516.04</v>
      </c>
      <c r="G24" s="62">
        <f t="shared" si="0"/>
        <v>24889429.830000002</v>
      </c>
      <c r="H24" s="32"/>
      <c r="I24" s="32"/>
    </row>
    <row r="25" spans="2:9" s="10" customFormat="1" ht="20.100000000000001" customHeight="1">
      <c r="B25" s="51">
        <v>45506</v>
      </c>
      <c r="C25" s="43">
        <v>30188</v>
      </c>
      <c r="D25" s="42" t="s">
        <v>32</v>
      </c>
      <c r="E25" s="16"/>
      <c r="F25" s="16">
        <v>36592.639999999999</v>
      </c>
      <c r="G25" s="62">
        <f t="shared" si="0"/>
        <v>24852837.190000001</v>
      </c>
      <c r="H25" s="32"/>
      <c r="I25" s="32"/>
    </row>
    <row r="26" spans="2:9" s="10" customFormat="1" ht="20.100000000000001" customHeight="1">
      <c r="B26" s="51">
        <v>45506</v>
      </c>
      <c r="C26" s="43">
        <v>30190</v>
      </c>
      <c r="D26" s="42" t="s">
        <v>31</v>
      </c>
      <c r="E26" s="57"/>
      <c r="F26" s="57">
        <v>33844.019999999997</v>
      </c>
      <c r="G26" s="62">
        <f t="shared" si="0"/>
        <v>24818993.170000002</v>
      </c>
      <c r="H26" s="32"/>
      <c r="I26" s="32"/>
    </row>
    <row r="27" spans="2:9" s="10" customFormat="1" ht="20.100000000000001" customHeight="1">
      <c r="B27" s="51">
        <v>45506</v>
      </c>
      <c r="C27" s="43">
        <v>30234</v>
      </c>
      <c r="D27" s="42" t="s">
        <v>33</v>
      </c>
      <c r="E27" s="57"/>
      <c r="F27" s="57">
        <v>48801.75</v>
      </c>
      <c r="G27" s="62">
        <f t="shared" si="0"/>
        <v>24770191.420000002</v>
      </c>
      <c r="H27" s="32"/>
      <c r="I27" s="32"/>
    </row>
    <row r="28" spans="2:9" s="10" customFormat="1" ht="20.100000000000001" customHeight="1">
      <c r="B28" s="51">
        <v>45506</v>
      </c>
      <c r="C28" s="56">
        <v>30261</v>
      </c>
      <c r="D28" s="42" t="s">
        <v>38</v>
      </c>
      <c r="E28" s="57"/>
      <c r="F28" s="57">
        <v>120026.73</v>
      </c>
      <c r="G28" s="62">
        <f t="shared" si="0"/>
        <v>24650164.690000001</v>
      </c>
      <c r="H28" s="32"/>
      <c r="I28" s="32"/>
    </row>
    <row r="29" spans="2:9" s="10" customFormat="1" ht="20.100000000000001" customHeight="1">
      <c r="B29" s="51">
        <v>45506</v>
      </c>
      <c r="C29" s="43">
        <v>30265</v>
      </c>
      <c r="D29" s="42" t="s">
        <v>35</v>
      </c>
      <c r="E29" s="57"/>
      <c r="F29" s="57">
        <v>69919.240000000005</v>
      </c>
      <c r="G29" s="62">
        <f t="shared" si="0"/>
        <v>24580245.450000003</v>
      </c>
      <c r="H29" s="32"/>
      <c r="I29" s="32"/>
    </row>
    <row r="30" spans="2:9" s="10" customFormat="1" ht="20.100000000000001" customHeight="1">
      <c r="B30" s="51">
        <v>45506</v>
      </c>
      <c r="C30" s="43">
        <v>30287</v>
      </c>
      <c r="D30" s="42" t="s">
        <v>43</v>
      </c>
      <c r="E30" s="57"/>
      <c r="F30" s="57">
        <v>328500</v>
      </c>
      <c r="G30" s="62">
        <f t="shared" si="0"/>
        <v>24251745.450000003</v>
      </c>
      <c r="H30" s="32"/>
      <c r="I30" s="32"/>
    </row>
    <row r="31" spans="2:9" s="10" customFormat="1" ht="20.100000000000001" customHeight="1">
      <c r="B31" s="51">
        <v>45506</v>
      </c>
      <c r="C31" s="56">
        <v>30290</v>
      </c>
      <c r="D31" s="42" t="s">
        <v>20</v>
      </c>
      <c r="E31" s="57"/>
      <c r="F31" s="57">
        <v>56500</v>
      </c>
      <c r="G31" s="62">
        <f t="shared" si="0"/>
        <v>24195245.450000003</v>
      </c>
      <c r="H31" s="32"/>
      <c r="I31" s="32"/>
    </row>
    <row r="32" spans="2:9" s="10" customFormat="1" ht="20.100000000000001" customHeight="1">
      <c r="B32" s="51">
        <v>45512</v>
      </c>
      <c r="C32" s="56">
        <v>36664252972</v>
      </c>
      <c r="D32" s="42" t="s">
        <v>24</v>
      </c>
      <c r="E32" s="57">
        <v>277000</v>
      </c>
      <c r="F32" s="57"/>
      <c r="G32" s="62">
        <f t="shared" si="0"/>
        <v>24472245.450000003</v>
      </c>
      <c r="H32" s="32"/>
      <c r="I32" s="32"/>
    </row>
    <row r="33" spans="2:9" s="10" customFormat="1" ht="20.100000000000001" customHeight="1">
      <c r="B33" s="51">
        <v>45512</v>
      </c>
      <c r="C33" s="43">
        <v>36664126813</v>
      </c>
      <c r="D33" s="42" t="s">
        <v>24</v>
      </c>
      <c r="E33" s="16">
        <v>10000</v>
      </c>
      <c r="F33" s="16"/>
      <c r="G33" s="62">
        <f t="shared" si="0"/>
        <v>24482245.450000003</v>
      </c>
      <c r="H33" s="32"/>
      <c r="I33" s="32"/>
    </row>
    <row r="34" spans="2:9" s="10" customFormat="1" ht="20.100000000000001" customHeight="1">
      <c r="B34" s="51">
        <v>45512</v>
      </c>
      <c r="C34" s="43">
        <v>30293</v>
      </c>
      <c r="D34" s="42" t="s">
        <v>42</v>
      </c>
      <c r="E34" s="16"/>
      <c r="F34" s="16">
        <v>277132.5</v>
      </c>
      <c r="G34" s="62">
        <f t="shared" si="0"/>
        <v>24205112.950000003</v>
      </c>
      <c r="H34" s="32"/>
      <c r="I34" s="32"/>
    </row>
    <row r="35" spans="2:9" s="10" customFormat="1" ht="20.100000000000001" customHeight="1">
      <c r="B35" s="51">
        <v>45531</v>
      </c>
      <c r="C35" s="43">
        <v>36983497378</v>
      </c>
      <c r="D35" s="42" t="s">
        <v>24</v>
      </c>
      <c r="E35" s="16">
        <v>40000</v>
      </c>
      <c r="F35" s="16"/>
      <c r="G35" s="62">
        <f t="shared" si="0"/>
        <v>24245112.950000003</v>
      </c>
      <c r="H35" s="32"/>
      <c r="I35" s="32"/>
    </row>
    <row r="36" spans="2:9" s="10" customFormat="1" ht="20.100000000000001" customHeight="1">
      <c r="B36" s="51">
        <v>45531</v>
      </c>
      <c r="C36" s="56">
        <v>36983416390</v>
      </c>
      <c r="D36" s="42" t="s">
        <v>24</v>
      </c>
      <c r="E36" s="16">
        <v>74000</v>
      </c>
      <c r="F36" s="16"/>
      <c r="G36" s="62">
        <f t="shared" si="0"/>
        <v>24319112.950000003</v>
      </c>
      <c r="H36" s="32"/>
      <c r="I36" s="32"/>
    </row>
    <row r="37" spans="2:9" s="10" customFormat="1" ht="20.100000000000001" customHeight="1">
      <c r="B37" s="51">
        <v>45531</v>
      </c>
      <c r="C37" s="56">
        <v>36983308964</v>
      </c>
      <c r="D37" s="42" t="s">
        <v>24</v>
      </c>
      <c r="E37" s="16">
        <v>159000</v>
      </c>
      <c r="F37" s="16"/>
      <c r="G37" s="62">
        <f t="shared" si="0"/>
        <v>24478112.950000003</v>
      </c>
      <c r="H37" s="32"/>
      <c r="I37" s="32"/>
    </row>
    <row r="38" spans="2:9" s="10" customFormat="1" ht="20.100000000000001" customHeight="1">
      <c r="B38" s="51">
        <v>45531</v>
      </c>
      <c r="C38" s="43">
        <v>36983247510</v>
      </c>
      <c r="D38" s="42" t="s">
        <v>24</v>
      </c>
      <c r="E38" s="16">
        <v>194000</v>
      </c>
      <c r="F38" s="16"/>
      <c r="G38" s="62">
        <f t="shared" si="0"/>
        <v>24672112.950000003</v>
      </c>
      <c r="H38" s="32"/>
      <c r="I38" s="32"/>
    </row>
    <row r="39" spans="2:9" s="10" customFormat="1" ht="20.100000000000001" customHeight="1">
      <c r="B39" s="51">
        <v>45531</v>
      </c>
      <c r="C39" s="56">
        <v>36983174801</v>
      </c>
      <c r="D39" s="42" t="s">
        <v>24</v>
      </c>
      <c r="E39" s="16">
        <v>214000</v>
      </c>
      <c r="F39" s="16"/>
      <c r="G39" s="62">
        <f t="shared" si="0"/>
        <v>24886112.950000003</v>
      </c>
      <c r="H39" s="32"/>
      <c r="I39" s="32"/>
    </row>
    <row r="40" spans="2:9" s="10" customFormat="1" ht="20.100000000000001" customHeight="1">
      <c r="B40" s="51">
        <v>45531</v>
      </c>
      <c r="C40" s="56">
        <v>36982975600</v>
      </c>
      <c r="D40" s="42" t="s">
        <v>24</v>
      </c>
      <c r="E40" s="16">
        <v>214000</v>
      </c>
      <c r="F40" s="16"/>
      <c r="G40" s="62">
        <f t="shared" si="0"/>
        <v>25100112.950000003</v>
      </c>
      <c r="H40" s="32"/>
      <c r="I40" s="32"/>
    </row>
    <row r="41" spans="2:9" s="10" customFormat="1" ht="20.100000000000001" customHeight="1">
      <c r="B41" s="51">
        <v>45531</v>
      </c>
      <c r="C41" s="56">
        <v>36982922700</v>
      </c>
      <c r="D41" s="42" t="s">
        <v>24</v>
      </c>
      <c r="E41" s="16">
        <v>20000</v>
      </c>
      <c r="F41" s="16"/>
      <c r="G41" s="62">
        <f t="shared" si="0"/>
        <v>25120112.950000003</v>
      </c>
      <c r="H41" s="32"/>
      <c r="I41" s="32"/>
    </row>
    <row r="42" spans="2:9" s="10" customFormat="1" ht="20.100000000000001" customHeight="1">
      <c r="B42" s="51">
        <v>45531</v>
      </c>
      <c r="C42" s="43">
        <v>30296</v>
      </c>
      <c r="D42" s="42" t="s">
        <v>0</v>
      </c>
      <c r="E42" s="16"/>
      <c r="F42" s="16">
        <v>54100.03</v>
      </c>
      <c r="G42" s="62">
        <f t="shared" si="0"/>
        <v>25066012.920000002</v>
      </c>
      <c r="H42" s="32"/>
      <c r="I42" s="32"/>
    </row>
    <row r="43" spans="2:9" s="10" customFormat="1" ht="20.100000000000001" customHeight="1">
      <c r="B43" s="51">
        <v>45531</v>
      </c>
      <c r="C43" s="43">
        <v>30297</v>
      </c>
      <c r="D43" s="42" t="s">
        <v>22</v>
      </c>
      <c r="E43" s="16"/>
      <c r="F43" s="16">
        <v>74269.8</v>
      </c>
      <c r="G43" s="62">
        <f t="shared" si="0"/>
        <v>24991743.120000001</v>
      </c>
      <c r="H43" s="32"/>
      <c r="I43" s="32"/>
    </row>
    <row r="44" spans="2:9" s="10" customFormat="1" ht="20.100000000000001" customHeight="1">
      <c r="B44" s="51">
        <v>45531</v>
      </c>
      <c r="C44" s="43">
        <v>30299</v>
      </c>
      <c r="D44" s="42" t="s">
        <v>39</v>
      </c>
      <c r="E44" s="16"/>
      <c r="F44" s="16">
        <v>158200</v>
      </c>
      <c r="G44" s="62">
        <f t="shared" si="0"/>
        <v>24833543.120000001</v>
      </c>
      <c r="H44" s="32"/>
      <c r="I44" s="32"/>
    </row>
    <row r="45" spans="2:9" s="10" customFormat="1" ht="20.100000000000001" customHeight="1">
      <c r="B45" s="51">
        <v>45531</v>
      </c>
      <c r="C45" s="43">
        <v>30301</v>
      </c>
      <c r="D45" s="42" t="s">
        <v>40</v>
      </c>
      <c r="E45" s="16"/>
      <c r="F45" s="16">
        <v>193800</v>
      </c>
      <c r="G45" s="62">
        <f t="shared" si="0"/>
        <v>24639743.120000001</v>
      </c>
      <c r="H45" s="32"/>
      <c r="I45" s="32"/>
    </row>
    <row r="46" spans="2:9" s="10" customFormat="1" ht="20.100000000000001" customHeight="1">
      <c r="B46" s="51">
        <v>45531</v>
      </c>
      <c r="C46" s="43">
        <v>30275</v>
      </c>
      <c r="D46" s="42" t="s">
        <v>41</v>
      </c>
      <c r="E46" s="57"/>
      <c r="F46" s="57">
        <v>213408</v>
      </c>
      <c r="G46" s="62">
        <f t="shared" si="0"/>
        <v>24426335.120000001</v>
      </c>
      <c r="H46" s="32"/>
      <c r="I46" s="32"/>
    </row>
    <row r="47" spans="2:9" s="10" customFormat="1" ht="20.100000000000001" customHeight="1">
      <c r="B47" s="51">
        <v>45531</v>
      </c>
      <c r="C47" s="43">
        <v>30292</v>
      </c>
      <c r="D47" s="42" t="s">
        <v>21</v>
      </c>
      <c r="E47" s="16"/>
      <c r="F47" s="16">
        <v>213750</v>
      </c>
      <c r="G47" s="62">
        <f t="shared" si="0"/>
        <v>24212585.120000001</v>
      </c>
      <c r="H47" s="32"/>
      <c r="I47" s="32"/>
    </row>
    <row r="48" spans="2:9" s="10" customFormat="1" ht="20.100000000000001" customHeight="1">
      <c r="B48" s="51">
        <v>45534</v>
      </c>
      <c r="C48" s="56">
        <v>37039615872</v>
      </c>
      <c r="D48" s="42" t="s">
        <v>24</v>
      </c>
      <c r="E48" s="16">
        <v>27000</v>
      </c>
      <c r="F48" s="16"/>
      <c r="G48" s="62">
        <f t="shared" si="0"/>
        <v>24239585.120000001</v>
      </c>
      <c r="H48" s="32"/>
      <c r="I48" s="32"/>
    </row>
    <row r="49" spans="2:9" s="10" customFormat="1" ht="20.100000000000001" customHeight="1">
      <c r="B49" s="51">
        <v>45534</v>
      </c>
      <c r="C49" s="56">
        <v>37039397857</v>
      </c>
      <c r="D49" s="42" t="s">
        <v>24</v>
      </c>
      <c r="E49" s="16">
        <v>100000</v>
      </c>
      <c r="F49" s="16"/>
      <c r="G49" s="62">
        <f t="shared" si="0"/>
        <v>24339585.120000001</v>
      </c>
      <c r="H49" s="32"/>
      <c r="I49" s="32"/>
    </row>
    <row r="50" spans="2:9" s="10" customFormat="1" ht="20.100000000000001" customHeight="1">
      <c r="B50" s="51">
        <v>45534</v>
      </c>
      <c r="C50" s="43">
        <v>37039262092</v>
      </c>
      <c r="D50" s="42" t="s">
        <v>24</v>
      </c>
      <c r="E50" s="16">
        <v>100000</v>
      </c>
      <c r="F50" s="16"/>
      <c r="G50" s="62">
        <f t="shared" si="0"/>
        <v>24439585.120000001</v>
      </c>
      <c r="H50" s="32"/>
      <c r="I50" s="32"/>
    </row>
    <row r="51" spans="2:9" s="10" customFormat="1" ht="20.100000000000001" customHeight="1">
      <c r="B51" s="51">
        <v>45534</v>
      </c>
      <c r="C51" s="43">
        <v>30189</v>
      </c>
      <c r="D51" s="42" t="s">
        <v>29</v>
      </c>
      <c r="E51" s="16"/>
      <c r="F51" s="16">
        <v>23690.82</v>
      </c>
      <c r="G51" s="62">
        <f t="shared" si="0"/>
        <v>24415894.300000001</v>
      </c>
      <c r="H51" s="32"/>
      <c r="I51" s="32"/>
    </row>
    <row r="52" spans="2:9" s="10" customFormat="1" ht="20.100000000000001" customHeight="1">
      <c r="B52" s="51">
        <v>45534</v>
      </c>
      <c r="C52" s="43">
        <v>30092</v>
      </c>
      <c r="D52" s="42" t="s">
        <v>34</v>
      </c>
      <c r="E52" s="16"/>
      <c r="F52" s="16">
        <v>54690.82</v>
      </c>
      <c r="G52" s="62">
        <f t="shared" si="0"/>
        <v>24361203.48</v>
      </c>
      <c r="H52" s="32"/>
      <c r="I52" s="32"/>
    </row>
    <row r="53" spans="2:9" s="10" customFormat="1" ht="20.100000000000001" customHeight="1">
      <c r="B53" s="51">
        <v>45534</v>
      </c>
      <c r="C53" s="56">
        <v>30302</v>
      </c>
      <c r="D53" s="42" t="s">
        <v>23</v>
      </c>
      <c r="E53" s="16"/>
      <c r="F53" s="16">
        <v>69573.570000000007</v>
      </c>
      <c r="G53" s="62">
        <f t="shared" si="0"/>
        <v>24291629.91</v>
      </c>
      <c r="H53" s="32"/>
      <c r="I53" s="32"/>
    </row>
    <row r="54" spans="2:9" s="10" customFormat="1" ht="20.100000000000001" customHeight="1">
      <c r="B54" s="51">
        <v>45534</v>
      </c>
      <c r="C54" s="43">
        <v>30303</v>
      </c>
      <c r="D54" s="42" t="s">
        <v>23</v>
      </c>
      <c r="E54" s="16"/>
      <c r="F54" s="16">
        <v>71069.53</v>
      </c>
      <c r="G54" s="62">
        <f t="shared" si="0"/>
        <v>24220560.379999999</v>
      </c>
      <c r="H54" s="32"/>
      <c r="I54" s="32"/>
    </row>
    <row r="55" spans="2:9" ht="20.100000000000001" customHeight="1">
      <c r="B55" s="51" t="s">
        <v>26</v>
      </c>
      <c r="C55" s="38" t="s">
        <v>9</v>
      </c>
      <c r="D55" s="42" t="s">
        <v>10</v>
      </c>
      <c r="E55" s="16"/>
      <c r="F55" s="16">
        <v>4367.2799999999988</v>
      </c>
      <c r="G55" s="62">
        <f t="shared" si="0"/>
        <v>24216193.099999998</v>
      </c>
    </row>
    <row r="56" spans="2:9" ht="20.100000000000001" customHeight="1">
      <c r="B56" s="51" t="s">
        <v>26</v>
      </c>
      <c r="C56" s="38" t="s">
        <v>9</v>
      </c>
      <c r="D56" s="42" t="s">
        <v>11</v>
      </c>
      <c r="E56" s="16"/>
      <c r="F56" s="16">
        <v>12175</v>
      </c>
      <c r="G56" s="62">
        <f t="shared" si="0"/>
        <v>24204018.099999998</v>
      </c>
    </row>
    <row r="57" spans="2:9" ht="15.75" thickBot="1">
      <c r="B57" s="51"/>
      <c r="C57" s="29"/>
      <c r="D57" s="7"/>
      <c r="E57" s="26"/>
      <c r="F57" s="33"/>
      <c r="G57" s="63"/>
    </row>
    <row r="58" spans="2:9">
      <c r="B58" s="52"/>
      <c r="C58" s="4"/>
      <c r="D58" s="2"/>
      <c r="E58" s="5"/>
      <c r="F58" s="6"/>
      <c r="G58" s="64"/>
    </row>
    <row r="59" spans="2:9" ht="16.5" thickBot="1">
      <c r="B59" s="52"/>
      <c r="C59" s="4"/>
      <c r="D59" s="27" t="s">
        <v>13</v>
      </c>
      <c r="E59" s="28">
        <f>SUM(E16:E57)</f>
        <v>3164000</v>
      </c>
      <c r="F59" s="28">
        <f>SUM(F16:F57)</f>
        <v>3147089.0099999988</v>
      </c>
      <c r="G59" s="65">
        <f>+G13+E59-F59</f>
        <v>24204018.100000001</v>
      </c>
    </row>
    <row r="60" spans="2:9" ht="15.75" thickTop="1">
      <c r="B60" s="52"/>
      <c r="C60" s="4"/>
      <c r="D60" s="2"/>
      <c r="E60" s="5"/>
      <c r="F60" s="17"/>
      <c r="G60" s="64"/>
    </row>
    <row r="61" spans="2:9">
      <c r="B61" s="52"/>
      <c r="C61" s="4"/>
      <c r="D61" s="2"/>
      <c r="E61" s="5"/>
      <c r="F61" s="17"/>
      <c r="G61" s="54"/>
      <c r="H61" s="55"/>
    </row>
    <row r="62" spans="2:9">
      <c r="B62" s="52"/>
      <c r="C62" s="4"/>
      <c r="D62" s="2"/>
      <c r="E62" s="5"/>
      <c r="F62" s="17"/>
      <c r="G62" s="66"/>
    </row>
    <row r="63" spans="2:9">
      <c r="B63" s="52"/>
      <c r="C63" s="41"/>
      <c r="D63" s="41"/>
      <c r="E63" s="41"/>
      <c r="F63" s="41"/>
      <c r="G63" s="67"/>
    </row>
    <row r="64" spans="2:9">
      <c r="B64" s="52"/>
      <c r="C64" s="4"/>
      <c r="D64" s="2"/>
      <c r="E64" s="5"/>
      <c r="F64" s="17"/>
      <c r="G64" s="64"/>
    </row>
    <row r="65" spans="2:7">
      <c r="B65" s="80" t="s">
        <v>17</v>
      </c>
      <c r="C65" s="80"/>
      <c r="D65" s="80"/>
      <c r="E65" s="78" t="s">
        <v>14</v>
      </c>
      <c r="F65" s="78"/>
      <c r="G65" s="78"/>
    </row>
    <row r="66" spans="2:7">
      <c r="B66" s="69" t="s">
        <v>18</v>
      </c>
      <c r="C66" s="69"/>
      <c r="D66" s="69"/>
      <c r="E66" s="77" t="s">
        <v>15</v>
      </c>
      <c r="F66" s="77"/>
      <c r="G66" s="77"/>
    </row>
    <row r="67" spans="2:7" ht="15.75">
      <c r="B67" s="53"/>
      <c r="C67" s="39"/>
      <c r="E67" s="40"/>
      <c r="F67" s="40"/>
      <c r="G67" s="68"/>
    </row>
    <row r="68" spans="2:7" ht="15.75">
      <c r="B68" s="53"/>
      <c r="C68" s="39"/>
      <c r="D68" s="45"/>
      <c r="E68" s="45"/>
      <c r="F68" s="40"/>
      <c r="G68" s="64"/>
    </row>
    <row r="69" spans="2:7">
      <c r="B69" s="52"/>
      <c r="C69" s="4"/>
      <c r="D69" s="2"/>
      <c r="E69" s="5"/>
      <c r="F69" s="17"/>
      <c r="G69" s="64"/>
    </row>
    <row r="70" spans="2:7">
      <c r="B70" s="52"/>
      <c r="C70" s="4"/>
      <c r="D70" s="2"/>
      <c r="E70" s="5"/>
      <c r="F70" s="17"/>
      <c r="G70" s="64"/>
    </row>
    <row r="71" spans="2:7">
      <c r="B71" s="79" t="s">
        <v>16</v>
      </c>
      <c r="C71" s="79"/>
      <c r="D71" s="79"/>
      <c r="E71" s="79"/>
      <c r="F71" s="79"/>
      <c r="G71" s="79"/>
    </row>
    <row r="72" spans="2:7">
      <c r="B72" s="77" t="s">
        <v>12</v>
      </c>
      <c r="C72" s="77"/>
      <c r="D72" s="77"/>
      <c r="E72" s="77"/>
      <c r="F72" s="77"/>
      <c r="G72" s="77"/>
    </row>
    <row r="73" spans="2:7">
      <c r="B73" s="52"/>
      <c r="C73" s="4"/>
      <c r="D73" s="2"/>
      <c r="E73" s="5"/>
      <c r="F73" s="17"/>
      <c r="G73" s="64"/>
    </row>
    <row r="75" spans="2:7">
      <c r="G75" s="3"/>
    </row>
  </sheetData>
  <mergeCells count="11">
    <mergeCell ref="B72:G72"/>
    <mergeCell ref="E65:G65"/>
    <mergeCell ref="B71:G71"/>
    <mergeCell ref="E66:G66"/>
    <mergeCell ref="B65:D65"/>
    <mergeCell ref="B66:D66"/>
    <mergeCell ref="E13:F13"/>
    <mergeCell ref="B8:G8"/>
    <mergeCell ref="B9:G9"/>
    <mergeCell ref="B10:G10"/>
    <mergeCell ref="B12:G12"/>
  </mergeCells>
  <printOptions horizontalCentered="1"/>
  <pageMargins left="0.2" right="0.2" top="0.75" bottom="1.02" header="0.31496062992126" footer="0.59055118110236204"/>
  <pageSetup scale="7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2024-09-16T21:24:07Z</cp:lastPrinted>
  <dcterms:created xsi:type="dcterms:W3CDTF">2014-12-03T13:42:29Z</dcterms:created>
  <dcterms:modified xsi:type="dcterms:W3CDTF">2024-09-18T10:46:53Z</dcterms:modified>
</cp:coreProperties>
</file>