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COMPRAS Y CONTRATACIONES\ESTADOS DE CUENTAS DE SUPLIDORES\2022\"/>
    </mc:Choice>
  </mc:AlternateContent>
  <xr:revisionPtr revIDLastSave="0" documentId="8_{81CFD7AF-F8F9-47ED-8B95-28A1841FD31E}" xr6:coauthVersionLast="47" xr6:coauthVersionMax="47" xr10:uidLastSave="{00000000-0000-0000-0000-000000000000}"/>
  <bookViews>
    <workbookView xWindow="-120" yWindow="-120" windowWidth="29040" windowHeight="15720"/>
  </bookViews>
  <sheets>
    <sheet name="DICIEMBRE 2022" sheetId="26" r:id="rId1"/>
  </sheets>
  <definedNames>
    <definedName name="_xlnm.Print_Titles" localSheetId="0">'DICIEMBRE 2022'!$1:$15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6" i="26" l="1"/>
  <c r="H334" i="26"/>
  <c r="I324" i="26"/>
  <c r="I318" i="26"/>
  <c r="I315" i="26"/>
  <c r="I312" i="26"/>
  <c r="I303" i="26"/>
  <c r="I302" i="26"/>
  <c r="I301" i="26"/>
  <c r="I292" i="26"/>
  <c r="I290" i="26"/>
  <c r="I286" i="26"/>
  <c r="I270" i="26"/>
  <c r="I260" i="26"/>
  <c r="I246" i="26"/>
  <c r="I244" i="26"/>
  <c r="I242" i="26"/>
  <c r="I233" i="26"/>
  <c r="I230" i="26"/>
  <c r="I229" i="26"/>
  <c r="I228" i="26"/>
  <c r="I227" i="26"/>
  <c r="I226" i="26"/>
  <c r="I225" i="26"/>
  <c r="I224" i="26"/>
  <c r="I217" i="26"/>
  <c r="I211" i="26"/>
  <c r="I202" i="26"/>
  <c r="I201" i="26"/>
  <c r="I199" i="26"/>
  <c r="I197" i="26"/>
  <c r="I190" i="26"/>
  <c r="I189" i="26"/>
  <c r="I188" i="26"/>
  <c r="I187" i="26"/>
  <c r="I186" i="26"/>
  <c r="I183" i="26"/>
  <c r="I182" i="26"/>
  <c r="I180" i="26"/>
  <c r="I179" i="26"/>
  <c r="I178" i="26"/>
  <c r="I176" i="26"/>
  <c r="I175" i="26"/>
  <c r="I174" i="26"/>
  <c r="I172" i="26"/>
  <c r="I171" i="26"/>
  <c r="I170" i="26"/>
  <c r="I168" i="26"/>
  <c r="I166" i="26"/>
  <c r="I164" i="26"/>
  <c r="I162" i="26"/>
  <c r="I161" i="26"/>
  <c r="I159" i="26"/>
  <c r="I158" i="26"/>
  <c r="I157" i="26"/>
  <c r="I156" i="26"/>
  <c r="I154" i="26"/>
  <c r="I153" i="26"/>
  <c r="I152" i="26"/>
  <c r="I151" i="26"/>
  <c r="I148" i="26"/>
  <c r="I146" i="26"/>
  <c r="I141" i="26"/>
  <c r="I140" i="26"/>
  <c r="I138" i="26"/>
  <c r="I136" i="26"/>
  <c r="I134" i="26"/>
  <c r="I133" i="26"/>
  <c r="I131" i="26"/>
  <c r="I129" i="26"/>
  <c r="I127" i="26"/>
  <c r="I114" i="26"/>
  <c r="I115" i="26"/>
  <c r="I112" i="26"/>
  <c r="I109" i="26"/>
  <c r="I102" i="26"/>
  <c r="I101" i="26"/>
  <c r="I99" i="26"/>
  <c r="I97" i="26"/>
  <c r="I96" i="26"/>
  <c r="I95" i="26"/>
  <c r="I94" i="26"/>
  <c r="I93" i="26"/>
  <c r="I88" i="26"/>
  <c r="I86" i="26"/>
  <c r="I85" i="26"/>
  <c r="I84" i="26"/>
  <c r="I80" i="26"/>
  <c r="I79" i="26"/>
  <c r="I78" i="26"/>
  <c r="I77" i="26"/>
  <c r="I75" i="26"/>
  <c r="I73" i="26"/>
  <c r="I71" i="26"/>
  <c r="I61" i="26"/>
  <c r="I59" i="26"/>
  <c r="I56" i="26"/>
  <c r="I55" i="26"/>
  <c r="I54" i="26"/>
  <c r="I53" i="26"/>
  <c r="I52" i="26"/>
  <c r="I51" i="26"/>
  <c r="I49" i="26"/>
  <c r="I44" i="26"/>
  <c r="I43" i="26"/>
  <c r="I38" i="26"/>
  <c r="I36" i="26"/>
  <c r="I34" i="26"/>
  <c r="I32" i="26"/>
  <c r="I30" i="26"/>
  <c r="I24" i="26"/>
  <c r="I23" i="26"/>
  <c r="I22" i="26"/>
  <c r="I21" i="26"/>
  <c r="I20" i="26"/>
  <c r="I19" i="26"/>
  <c r="I346" i="26" s="1"/>
  <c r="I185" i="26"/>
  <c r="I125" i="26"/>
  <c r="I123" i="26"/>
  <c r="I122" i="26"/>
  <c r="I121" i="26"/>
  <c r="I119" i="26"/>
  <c r="I111" i="26"/>
  <c r="I108" i="26"/>
  <c r="I106" i="26"/>
  <c r="I105" i="26"/>
  <c r="I28" i="26"/>
  <c r="I26" i="26"/>
  <c r="F346" i="26"/>
  <c r="I342" i="26"/>
  <c r="I340" i="26"/>
  <c r="I338" i="26"/>
  <c r="I336" i="26"/>
  <c r="I334" i="26"/>
  <c r="I332" i="26"/>
  <c r="I330" i="26"/>
  <c r="I328" i="26"/>
  <c r="I326" i="26"/>
  <c r="I322" i="26"/>
  <c r="I320" i="26"/>
  <c r="I317" i="26"/>
  <c r="I314" i="26"/>
  <c r="I313" i="26"/>
  <c r="I311" i="26"/>
  <c r="I310" i="26"/>
  <c r="I309" i="26"/>
  <c r="I307" i="26"/>
  <c r="I305" i="26"/>
  <c r="I300" i="26"/>
  <c r="I298" i="26"/>
  <c r="I296" i="26"/>
  <c r="I294" i="26"/>
  <c r="I288" i="26"/>
  <c r="I284" i="26"/>
  <c r="I282" i="26"/>
  <c r="I280" i="26"/>
  <c r="I278" i="26"/>
  <c r="I276" i="26"/>
  <c r="I274" i="26"/>
  <c r="I272" i="26"/>
  <c r="I268" i="26"/>
  <c r="I266" i="26"/>
  <c r="I264" i="26"/>
  <c r="I262" i="26"/>
  <c r="I258" i="26"/>
  <c r="I256" i="26"/>
  <c r="I254" i="26"/>
  <c r="I252" i="26"/>
  <c r="I250" i="26"/>
  <c r="I248" i="26"/>
  <c r="I240" i="26"/>
  <c r="I238" i="26"/>
  <c r="I237" i="26"/>
  <c r="I236" i="26"/>
  <c r="I234" i="26"/>
  <c r="I232" i="26"/>
  <c r="I222" i="26"/>
  <c r="I220" i="26"/>
  <c r="I219" i="26"/>
  <c r="I215" i="26"/>
  <c r="I213" i="26"/>
  <c r="I212" i="26"/>
  <c r="I209" i="26"/>
  <c r="I208" i="26"/>
  <c r="I206" i="26"/>
  <c r="I204" i="26"/>
  <c r="I196" i="26"/>
  <c r="I194" i="26"/>
  <c r="I192" i="26"/>
  <c r="I149" i="26"/>
  <c r="I145" i="26"/>
  <c r="I143" i="26"/>
  <c r="I117" i="26"/>
  <c r="I92" i="26"/>
  <c r="I90" i="26"/>
  <c r="I82" i="26"/>
  <c r="I70" i="26"/>
  <c r="I68" i="26"/>
  <c r="I66" i="26"/>
  <c r="I64" i="26"/>
  <c r="I62" i="26"/>
  <c r="I58" i="26"/>
  <c r="I48" i="26"/>
  <c r="I46" i="26"/>
  <c r="I42" i="26"/>
  <c r="I40" i="26"/>
  <c r="I17" i="26"/>
  <c r="I104" i="26"/>
  <c r="H346" i="26"/>
</calcChain>
</file>

<file path=xl/sharedStrings.xml><?xml version="1.0" encoding="utf-8"?>
<sst xmlns="http://schemas.openxmlformats.org/spreadsheetml/2006/main" count="891" uniqueCount="350">
  <si>
    <t>CONCEPTO</t>
  </si>
  <si>
    <t>ALQUILER LOCAL COMERCIAL</t>
  </si>
  <si>
    <t>PUBLICIDAD</t>
  </si>
  <si>
    <t>MATERIAL DE EMPAQUE</t>
  </si>
  <si>
    <t>UTILES DE OFICINA</t>
  </si>
  <si>
    <t>COMBUSTIBLES</t>
  </si>
  <si>
    <t xml:space="preserve">PUBLICIDAD </t>
  </si>
  <si>
    <t>TOTAL</t>
  </si>
  <si>
    <t>ALIMENTOS Y BEBIDAS PARA PERSONAS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</si>
  <si>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</si>
  <si>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</si>
  <si>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</si>
  <si>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</si>
  <si>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</si>
  <si>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</si>
  <si>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</si>
  <si>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B1500000004</t>
  </si>
  <si>
    <t>B1500000012</t>
  </si>
  <si>
    <t>B1500000013</t>
  </si>
  <si>
    <t xml:space="preserve">SIALTA SRL                               </t>
  </si>
  <si>
    <t xml:space="preserve">LUIS RAFAEL SANTANA SANTANA              </t>
  </si>
  <si>
    <t>FLETE</t>
  </si>
  <si>
    <t xml:space="preserve">PRODUCCIONES BELGICA SUAREZ SRL          </t>
  </si>
  <si>
    <t>B1500000164</t>
  </si>
  <si>
    <t>B1500000123</t>
  </si>
  <si>
    <t>FECHA FIN FACTURA</t>
  </si>
  <si>
    <t>MONTO PAGADO</t>
  </si>
  <si>
    <t>MONTO PENDIENTE</t>
  </si>
  <si>
    <t>ESTADO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</si>
  <si>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</si>
  <si>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</si>
  <si>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</si>
  <si>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</si>
  <si>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</si>
  <si>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</si>
  <si>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HAISEL EVELIO MERCEDES</t>
  </si>
  <si>
    <t>COMPLETO</t>
  </si>
  <si>
    <t>CLAMAR DOMINICANA, S. R. L.</t>
  </si>
  <si>
    <t xml:space="preserve">CINTHIA MARGARITA POLANCO CRUZ           </t>
  </si>
  <si>
    <t>FLETES</t>
  </si>
  <si>
    <t>B1500000006</t>
  </si>
  <si>
    <t>B1500000170</t>
  </si>
  <si>
    <t xml:space="preserve">HIPERCENTRO DE DIST. ABMA, SRL           </t>
  </si>
  <si>
    <t>B1500000390</t>
  </si>
  <si>
    <t>PUBLICIDAD Y PROMOCION</t>
  </si>
  <si>
    <t>B1500000162</t>
  </si>
  <si>
    <t>SERVICIOS DE COMUNICACION</t>
  </si>
  <si>
    <t>B1500000163</t>
  </si>
  <si>
    <t>B1500000137</t>
  </si>
  <si>
    <t>B1500000023</t>
  </si>
  <si>
    <t>CLARO / COMPAÑíA DOMINICANA DE TELEFONOS</t>
  </si>
  <si>
    <t>B1500000002</t>
  </si>
  <si>
    <t>B1500000003</t>
  </si>
  <si>
    <t>ALIMENTOS PARA PERSONAS</t>
  </si>
  <si>
    <t>B1500000128</t>
  </si>
  <si>
    <t>ALQUILER DE EQUIPOS</t>
  </si>
  <si>
    <t>B1500000187</t>
  </si>
  <si>
    <t>B1500000192</t>
  </si>
  <si>
    <t>B1500000197</t>
  </si>
  <si>
    <t xml:space="preserve">DEYANIRA NIKAURYS LOPEZ DE TINEO         </t>
  </si>
  <si>
    <t>EDITORA EL NUEVO DIARIO</t>
  </si>
  <si>
    <t>B1500000015</t>
  </si>
  <si>
    <t>B1500000131</t>
  </si>
  <si>
    <t xml:space="preserve">FRIAS PUELLO FRANLYN DARIO               </t>
  </si>
  <si>
    <t>B1500000011</t>
  </si>
  <si>
    <t xml:space="preserve">GILBERTO RAHDAMES INFANTE MARTINEZ       </t>
  </si>
  <si>
    <t xml:space="preserve">GLOBAL SOCIAL MEDIA GROUP GSMG SRL       </t>
  </si>
  <si>
    <t>B1500000007</t>
  </si>
  <si>
    <t xml:space="preserve">INVERSIONES FAMOVA EIRL                  </t>
  </si>
  <si>
    <t>B1500000126</t>
  </si>
  <si>
    <t xml:space="preserve">ISLITA EIRL                              </t>
  </si>
  <si>
    <t>B1500000014</t>
  </si>
  <si>
    <t xml:space="preserve">JOBANNI RAFAEL JAVIER REYES              </t>
  </si>
  <si>
    <t>B1500000108</t>
  </si>
  <si>
    <t xml:space="preserve">JUAN CADENA POZO                         </t>
  </si>
  <si>
    <t>B1500000127</t>
  </si>
  <si>
    <t xml:space="preserve">JUNIOR NORBERTO MARTE MARTINEZ           </t>
  </si>
  <si>
    <t xml:space="preserve">LUIS MANUEL BAEZ AMESQUITA               </t>
  </si>
  <si>
    <t>B1500000001</t>
  </si>
  <si>
    <t>B1500000148</t>
  </si>
  <si>
    <t xml:space="preserve">MENDOPER PUBLICIDAD EIRL                 </t>
  </si>
  <si>
    <t>B1500000010</t>
  </si>
  <si>
    <t>B1500000021</t>
  </si>
  <si>
    <t>B1500000207</t>
  </si>
  <si>
    <t>B1500000208</t>
  </si>
  <si>
    <t>B1500000209</t>
  </si>
  <si>
    <t xml:space="preserve">RICARDO ANTONIO RODRIGUEZ ROSA           </t>
  </si>
  <si>
    <t>B1500000183</t>
  </si>
  <si>
    <t>B1500000394</t>
  </si>
  <si>
    <t>ALQUILERES VARIOS</t>
  </si>
  <si>
    <t xml:space="preserve">SURTICOM SRL                             </t>
  </si>
  <si>
    <t>MARTIN POLANCO PAULA</t>
  </si>
  <si>
    <t>B1500000145</t>
  </si>
  <si>
    <t xml:space="preserve">VICTOR JOSE MAÑANA ADAMES                </t>
  </si>
  <si>
    <t>B1500000070</t>
  </si>
  <si>
    <t xml:space="preserve">WILKIN AMADOR RODRIGUEZ                  </t>
  </si>
  <si>
    <t xml:space="preserve">ZYGOS BUSINESS GROUP EIRL                </t>
  </si>
  <si>
    <t>ALQUILER DE MUEBLES</t>
  </si>
  <si>
    <t>EDESUR DOMINICANA, S.A.</t>
  </si>
  <si>
    <t>EDENORTE DOMINICANA, S.A.</t>
  </si>
  <si>
    <t>B1500000116</t>
  </si>
  <si>
    <t xml:space="preserve">GLOBAL INVEST DOMINICANA J A SRL         </t>
  </si>
  <si>
    <t>B1500000120</t>
  </si>
  <si>
    <t>B1500000121</t>
  </si>
  <si>
    <t>SEGURO MEDICO</t>
  </si>
  <si>
    <t>B1500000096</t>
  </si>
  <si>
    <t xml:space="preserve">J D GERENCIA DOMINICANA SRL              </t>
  </si>
  <si>
    <t xml:space="preserve">ONE RAPID SERVICES SRL                   </t>
  </si>
  <si>
    <t>B1500000035</t>
  </si>
  <si>
    <t>B1500000036</t>
  </si>
  <si>
    <t xml:space="preserve">PRODUCCIONES COCOY SRL                   </t>
  </si>
  <si>
    <t>B1500000211</t>
  </si>
  <si>
    <t xml:space="preserve">RUTA GANADERA SRL                        </t>
  </si>
  <si>
    <t xml:space="preserve">VIRGILIO APOLINAR NICOLAS RAMOS ARIAS    </t>
  </si>
  <si>
    <t>B1500000105</t>
  </si>
  <si>
    <t>B1500000106</t>
  </si>
  <si>
    <t xml:space="preserve">ARTICULANDO RD SRL                       </t>
  </si>
  <si>
    <t xml:space="preserve">BOLIVAR AUGUSTO MOREL ALMONTE            </t>
  </si>
  <si>
    <t>B1500000154</t>
  </si>
  <si>
    <t>B1500000034</t>
  </si>
  <si>
    <t>B1500000088</t>
  </si>
  <si>
    <t>B1500000139</t>
  </si>
  <si>
    <t>B1500000140</t>
  </si>
  <si>
    <t xml:space="preserve">INVERSIONES SANTIN SRL                   </t>
  </si>
  <si>
    <t xml:space="preserve">MADEIS CARIBBEAN SRL                     </t>
  </si>
  <si>
    <t>B1500000103</t>
  </si>
  <si>
    <t>B1500000104</t>
  </si>
  <si>
    <t>B1500000020</t>
  </si>
  <si>
    <t>RAYFI ALBERTO LUIS</t>
  </si>
  <si>
    <t>COMBUSTIBLES Y LUBRICANTES</t>
  </si>
  <si>
    <t>B1500000029</t>
  </si>
  <si>
    <t>B1500000166</t>
  </si>
  <si>
    <t>B1500000157</t>
  </si>
  <si>
    <t>B1500000155</t>
  </si>
  <si>
    <t xml:space="preserve">MERCANTIL VARRICA SRL                    </t>
  </si>
  <si>
    <t>B1500000107</t>
  </si>
  <si>
    <t>B1500000080</t>
  </si>
  <si>
    <t>MATERIALES Y UTILES DE OFICINA</t>
  </si>
  <si>
    <t>B1500000118</t>
  </si>
  <si>
    <t>B1500000150</t>
  </si>
  <si>
    <t>B1500000312</t>
  </si>
  <si>
    <t>B1500000149</t>
  </si>
  <si>
    <t>B1500000316</t>
  </si>
  <si>
    <t xml:space="preserve">FEROX SOLUTIONS SRL                      </t>
  </si>
  <si>
    <t>B1500000205</t>
  </si>
  <si>
    <t xml:space="preserve">GRUPO SILPER SERVICIOS MULTIPLES SRL     </t>
  </si>
  <si>
    <t>B1500000112</t>
  </si>
  <si>
    <t>B1500000130</t>
  </si>
  <si>
    <t>B15000000391</t>
  </si>
  <si>
    <t>B1500000055</t>
  </si>
  <si>
    <t xml:space="preserve">SP PROVISIONES SRL                       </t>
  </si>
  <si>
    <t>B1500000097</t>
  </si>
  <si>
    <t>B1500000119</t>
  </si>
  <si>
    <t xml:space="preserve">COLUMBUS NETWORKS DOMINICANA C POR A     </t>
  </si>
  <si>
    <t>B1500003948</t>
  </si>
  <si>
    <t>B1500000288</t>
  </si>
  <si>
    <t xml:space="preserve">SILIS SRL                                </t>
  </si>
  <si>
    <t>UNIFORME PARA PERSONAL</t>
  </si>
  <si>
    <t>FLETE Y ACARREO</t>
  </si>
  <si>
    <t>B1500000198</t>
  </si>
  <si>
    <t xml:space="preserve">SUPELSA SRL                              </t>
  </si>
  <si>
    <t>B1500000199</t>
  </si>
  <si>
    <t>B1500000169</t>
  </si>
  <si>
    <t>MOBILIARIO Y EQUIPO DE OFICINA</t>
  </si>
  <si>
    <t>ALQUILER DE EQUIPOS Y MUEBLES</t>
  </si>
  <si>
    <t>B1500000194</t>
  </si>
  <si>
    <t>COMERCIALIZADORA BLUE CROSS, S. R. L.</t>
  </si>
  <si>
    <t>B1500000027</t>
  </si>
  <si>
    <t xml:space="preserve">DARIO PAREDES/DECISIONES RD              </t>
  </si>
  <si>
    <t xml:space="preserve">GRUPO JOLI SRL                           </t>
  </si>
  <si>
    <t>INVERSIONES REINY, S. R. L.</t>
  </si>
  <si>
    <t>B1500000190</t>
  </si>
  <si>
    <t>B1500000191</t>
  </si>
  <si>
    <t>B1500000325</t>
  </si>
  <si>
    <t>SIGMA PETROLEUM CORP. S. A.</t>
  </si>
  <si>
    <t>B1500000326</t>
  </si>
  <si>
    <t>B1500000322</t>
  </si>
  <si>
    <t xml:space="preserve">CELNA ENTERPRISES SRL                    </t>
  </si>
  <si>
    <t>B1500000117</t>
  </si>
  <si>
    <t xml:space="preserve">HV MEDISOLUTIONS SRL                     </t>
  </si>
  <si>
    <t>B1500000141</t>
  </si>
  <si>
    <t>B1500000196</t>
  </si>
  <si>
    <t>B1500000212</t>
  </si>
  <si>
    <t>B1500000218</t>
  </si>
  <si>
    <t>B1500000219</t>
  </si>
  <si>
    <t>B1500000220</t>
  </si>
  <si>
    <t xml:space="preserve">RISSEGA GROUP SRL                        </t>
  </si>
  <si>
    <t xml:space="preserve">SBC SOCIAL BUSINESS EIRL                 </t>
  </si>
  <si>
    <t>B1500000327</t>
  </si>
  <si>
    <t>B1500000201</t>
  </si>
  <si>
    <t>MANTENIMIENTO DE ACTIVOS</t>
  </si>
  <si>
    <t>B1500000195</t>
  </si>
  <si>
    <t>B1500000381</t>
  </si>
  <si>
    <t>B1500000382</t>
  </si>
  <si>
    <t>B1500000210</t>
  </si>
  <si>
    <t>MATERIALES ELECTRICOS Y OTROS</t>
  </si>
  <si>
    <t xml:space="preserve">GRUPO COMUNICACIONS MELVINSON ALMANZAR   </t>
  </si>
  <si>
    <t xml:space="preserve">JOSE ANTONIO TORRES ROJAS                </t>
  </si>
  <si>
    <t>B1500000188</t>
  </si>
  <si>
    <t>B1500000193</t>
  </si>
  <si>
    <t>B1500000067</t>
  </si>
  <si>
    <t xml:space="preserve">MARTHA VELENZUELA GUILLEN                </t>
  </si>
  <si>
    <t>SERVICIOS TECNICOS PROFESIONALES</t>
  </si>
  <si>
    <t xml:space="preserve">PANADERIA Y REPOSTERIA LA FE DE JESUS SR </t>
  </si>
  <si>
    <t>B1500000063</t>
  </si>
  <si>
    <t>B1500000065</t>
  </si>
  <si>
    <t>SEGURO PARA PERSONAS</t>
  </si>
  <si>
    <t>B1500000069</t>
  </si>
  <si>
    <t>21/09/2022</t>
  </si>
  <si>
    <t>AYUNTAMIENTO MUNICIPIO SANTIAGO</t>
  </si>
  <si>
    <t xml:space="preserve">DIESEL EXTREMO, S. R. L.                 </t>
  </si>
  <si>
    <t>B1500000272</t>
  </si>
  <si>
    <t>B1500004249</t>
  </si>
  <si>
    <t xml:space="preserve">EVELING BELLIARD NUÑEZ                   </t>
  </si>
  <si>
    <t xml:space="preserve">ISIS ALVAREZ ROA                         </t>
  </si>
  <si>
    <t xml:space="preserve">LR COMUNICACIONES INTERACTIVAS, SRL      </t>
  </si>
  <si>
    <t xml:space="preserve">MAGUANA COMERCIAL, S. R. L               </t>
  </si>
  <si>
    <t>B1500000723</t>
  </si>
  <si>
    <t>PRODUCTORA SIN LIMITES, S. R. L</t>
  </si>
  <si>
    <t>B1500000351</t>
  </si>
  <si>
    <t>B1500000363</t>
  </si>
  <si>
    <t>B1500000309</t>
  </si>
  <si>
    <t xml:space="preserve">AARA-SEC IMAGENES, SRL                   </t>
  </si>
  <si>
    <t>B1500000310</t>
  </si>
  <si>
    <t>28/10/2022</t>
  </si>
  <si>
    <t>B1500003447</t>
  </si>
  <si>
    <t>B1500003623</t>
  </si>
  <si>
    <t>B1500003715</t>
  </si>
  <si>
    <t>B1500003799</t>
  </si>
  <si>
    <t xml:space="preserve">COMERCIAL CODI SRL                       </t>
  </si>
  <si>
    <t xml:space="preserve">DIARIO LA VERDAD DE PIÑA R D SRL         </t>
  </si>
  <si>
    <t xml:space="preserve">EDWARD EMILIO FERNANDEZ TIBURCIO         </t>
  </si>
  <si>
    <t xml:space="preserve">FPG ELECTROMECANICA SRL                  </t>
  </si>
  <si>
    <t>B1500000282</t>
  </si>
  <si>
    <t>B1500000525</t>
  </si>
  <si>
    <t xml:space="preserve">JUAN AURELIO MERCEDES BELTRE             </t>
  </si>
  <si>
    <t>B1500000486</t>
  </si>
  <si>
    <t>B1500000388</t>
  </si>
  <si>
    <t xml:space="preserve">RADIO 23 SRL                             </t>
  </si>
  <si>
    <t>B1500000383</t>
  </si>
  <si>
    <t>B1500000350</t>
  </si>
  <si>
    <t>B1500039202</t>
  </si>
  <si>
    <t>B1500000314</t>
  </si>
  <si>
    <t>B1500000315</t>
  </si>
  <si>
    <t>B1500332825</t>
  </si>
  <si>
    <t>B1500333406</t>
  </si>
  <si>
    <t>B1500333480</t>
  </si>
  <si>
    <t>B1500334480</t>
  </si>
  <si>
    <t>B1500335472</t>
  </si>
  <si>
    <t>B1500335557</t>
  </si>
  <si>
    <t>30/11/2022</t>
  </si>
  <si>
    <t>DISTRIBUIDORA INSTANTAMIC, S. R. L.</t>
  </si>
  <si>
    <t>SOLUCIONES DE INGENIERIA TECNOLOGIA Y CAPACITACION, S.R.L.</t>
  </si>
  <si>
    <t>A FUEGO LENTO, S. R. L.</t>
  </si>
  <si>
    <t>SERVICIOS DE ALIMENTACION</t>
  </si>
  <si>
    <t>B1500000815</t>
  </si>
  <si>
    <t>DESGA ALL SOLUTIONS, S. R. L.</t>
  </si>
  <si>
    <t xml:space="preserve">ALBESPIWA TV DOMINICANA SRL              </t>
  </si>
  <si>
    <t>B1500001329</t>
  </si>
  <si>
    <t>BANDERAS GLOBALES, SRL</t>
  </si>
  <si>
    <t>B1500000221</t>
  </si>
  <si>
    <t>28/11/2022</t>
  </si>
  <si>
    <t>B1500188853</t>
  </si>
  <si>
    <t>11/DIC/2022</t>
  </si>
  <si>
    <t>B1500188854</t>
  </si>
  <si>
    <t>B1500188855</t>
  </si>
  <si>
    <t>25/11/2022</t>
  </si>
  <si>
    <t>B1500000271</t>
  </si>
  <si>
    <t>B1500000273</t>
  </si>
  <si>
    <t>B1500000249</t>
  </si>
  <si>
    <t xml:space="preserve">DOMINGO BAUTISTA &amp; ASOCIADOS SRL         </t>
  </si>
  <si>
    <t>B1500000250</t>
  </si>
  <si>
    <t>B1500316077</t>
  </si>
  <si>
    <t xml:space="preserve">EDENORTE DOMINICANA, S. A. </t>
  </si>
  <si>
    <t>04/DIC/2022</t>
  </si>
  <si>
    <t>B1500316543</t>
  </si>
  <si>
    <t>B1500316553</t>
  </si>
  <si>
    <t>B1500004313</t>
  </si>
  <si>
    <t>EFICIENCIA COMUNICACIONAL</t>
  </si>
  <si>
    <t>B1500000283</t>
  </si>
  <si>
    <t xml:space="preserve">GRUPO LGC SRL                            </t>
  </si>
  <si>
    <t xml:space="preserve">IMPORTADORA COAV SRL                     </t>
  </si>
  <si>
    <t>23/11/2022</t>
  </si>
  <si>
    <t>B1500000667</t>
  </si>
  <si>
    <t xml:space="preserve">IMPRESOS TRES TINTAS SRL                 </t>
  </si>
  <si>
    <t xml:space="preserve">INVERSIONES MULTIPLES A&amp;H SRL            </t>
  </si>
  <si>
    <t>14/11/2022</t>
  </si>
  <si>
    <t>15/11/2022</t>
  </si>
  <si>
    <t>B150000046</t>
  </si>
  <si>
    <t>ALQUILER DE EQUIPOS Y MUEB;ES</t>
  </si>
  <si>
    <t xml:space="preserve">MARIA ELENA NUNEZ &amp; ASOCIADOS SRL        </t>
  </si>
  <si>
    <t xml:space="preserve">MIA VISION                               </t>
  </si>
  <si>
    <t xml:space="preserve">MIGUEL MONTILLA PEÑA                     </t>
  </si>
  <si>
    <t xml:space="preserve">MOMMARS, S. R. L.                        </t>
  </si>
  <si>
    <t>B1500000460</t>
  </si>
  <si>
    <t>NOTICIAS AL MOMENTO</t>
  </si>
  <si>
    <t>20/11/2022</t>
  </si>
  <si>
    <t>B1500000489</t>
  </si>
  <si>
    <t xml:space="preserve">RAFAEL ANTONIO DUVAL MOJICA              </t>
  </si>
  <si>
    <t>B1500000243</t>
  </si>
  <si>
    <t>B1500000360</t>
  </si>
  <si>
    <t>24/11/2022</t>
  </si>
  <si>
    <t>B1500041142</t>
  </si>
  <si>
    <t>CANDIDA MARIA ACOSTA DE PEREZ</t>
  </si>
  <si>
    <t>B15000000386</t>
  </si>
  <si>
    <t>01/DIC/2022</t>
  </si>
  <si>
    <t>B1500000509</t>
  </si>
  <si>
    <t>B1500000510</t>
  </si>
  <si>
    <t>B150000468</t>
  </si>
  <si>
    <t>B150000469</t>
  </si>
  <si>
    <t>ALMACENES PCR, S. R. L.</t>
  </si>
  <si>
    <t>MERCEDES DE LA ESPERANZA CABA PEREZ</t>
  </si>
  <si>
    <t>B1500339222</t>
  </si>
  <si>
    <t>B1500339806</t>
  </si>
  <si>
    <t>B1500339874</t>
  </si>
  <si>
    <t>B1500340871</t>
  </si>
  <si>
    <t>B1500341967</t>
  </si>
  <si>
    <t>B1500342000</t>
  </si>
  <si>
    <t>B1500342531</t>
  </si>
  <si>
    <t>B1500322940</t>
  </si>
  <si>
    <t>B1500323011</t>
  </si>
  <si>
    <t>B1500323005</t>
  </si>
  <si>
    <t>RECOGIDA RESIDUOS SOLIDOS</t>
  </si>
  <si>
    <t>R TIRADO SOLUTION SERVICES, S. R. L.</t>
  </si>
  <si>
    <t>AMARAM ENTERPRISE, S.R.L.</t>
  </si>
  <si>
    <t>EDEESTE, S. A.</t>
  </si>
  <si>
    <t>B1500238701</t>
  </si>
  <si>
    <t>B1500239770</t>
  </si>
  <si>
    <t>B1500240338</t>
  </si>
  <si>
    <t>B1500240417</t>
  </si>
  <si>
    <t>B1500240823</t>
  </si>
  <si>
    <t>B1500242874</t>
  </si>
  <si>
    <t>B1500243348</t>
  </si>
  <si>
    <t>SEGURO NACIONAL DE SALUD</t>
  </si>
  <si>
    <t>B1500007504</t>
  </si>
  <si>
    <t>SEGUROS RESERVAS, S. A.</t>
  </si>
  <si>
    <t>B1500038745</t>
  </si>
  <si>
    <t xml:space="preserve">HUMANO SEGUROS, S. A. </t>
  </si>
  <si>
    <t>B1500025529</t>
  </si>
  <si>
    <t>B1500038791</t>
  </si>
  <si>
    <t>CENTRO CUESTA NACIONAL, S. A. S.</t>
  </si>
  <si>
    <t>B150121101</t>
  </si>
  <si>
    <t>16/12/2022</t>
  </si>
  <si>
    <t>B150121102</t>
  </si>
  <si>
    <t>BINAX DOMINICANA, S. R. L.</t>
  </si>
  <si>
    <t>B150000008</t>
  </si>
  <si>
    <t>PARTY MARKET MF, S. R. L.</t>
  </si>
  <si>
    <t>20/12/2022</t>
  </si>
  <si>
    <t>SUPERMERCADO MANUEL SUPMARA, S,R.L.</t>
  </si>
  <si>
    <t>DEL 1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</si>
</sst>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0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03">
    <xf numFmtId="0" fontId="0" fillId="0" borderId="0" xfId="0"/>
    <xf numFmtId="0" fontId="10" fillId="0" borderId="0" xfId="0" applyFont="1"/>
    <xf numFmtId="0" fontId="10" fillId="2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1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3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1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40" fontId="8" fillId="0" borderId="1" xfId="113" applyNumberFormat="1" applyBorder="1"/>
    <xf numFmtId="40" fontId="14" fillId="0" borderId="0" xfId="0" applyNumberFormat="1" applyFont="1"/>
    <xf numFmtId="40" fontId="0" fillId="0" borderId="1" xfId="0" applyNumberFormat="1" applyBorder="1"/>
    <xf numFmtId="172" fontId="11" fillId="3" borderId="1" xfId="0" applyNumberFormat="1" applyFont="1" applyFill="1" applyBorder="1" applyAlignment="1">
      <alignment horizontal="center" vertical="center" wrapText="1"/>
    </xf>
    <xf numFmtId="0" fontId="8" fillId="0" borderId="1" xfId="29" applyBorder="1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40" fontId="2" fillId="0" borderId="5" xfId="0" applyNumberFormat="1" applyFont="1" applyFill="1" applyBorder="1" applyAlignment="1">
      <alignment horizontal="right" wrapText="1"/>
    </xf>
    <xf numFmtId="0" fontId="8" fillId="0" borderId="1" xfId="30" applyBorder="1"/>
    <xf numFmtId="40" fontId="0" fillId="0" borderId="0" xfId="0" applyNumberFormat="1"/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5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94" fontId="10" fillId="0" borderId="1" xfId="1" applyNumberFormat="1" applyFont="1" applyFill="1" applyBorder="1" applyAlignment="1">
      <alignment horizontal="center"/>
    </xf>
    <xf numFmtId="43" fontId="10" fillId="0" borderId="1" xfId="1" applyFont="1" applyFill="1" applyBorder="1" applyAlignment="1">
      <alignment horizontal="left"/>
    </xf>
    <xf numFmtId="0" fontId="7" fillId="0" borderId="0" xfId="149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2" fillId="0" borderId="0" xfId="0" applyNumberFormat="1" applyFont="1" applyAlignment="1">
      <alignment horizontal="center" vertical="center"/>
    </xf>
    <xf numFmtId="172" fontId="10" fillId="2" borderId="1" xfId="0" applyNumberFormat="1" applyFont="1" applyFill="1" applyBorder="1" applyAlignment="1">
      <alignment horizontal="center"/>
    </xf>
    <xf numFmtId="172" fontId="9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40" fontId="13" fillId="0" borderId="0" xfId="0" applyNumberFormat="1" applyFont="1" applyBorder="1"/>
    <xf numFmtId="0" fontId="10" fillId="0" borderId="1" xfId="0" applyFont="1" applyFill="1" applyBorder="1" applyAlignment="1"/>
    <xf numFmtId="0" fontId="13" fillId="0" borderId="0" xfId="0" applyFont="1" applyFill="1" applyAlignment="1">
      <alignment horizontal="center"/>
    </xf>
    <xf numFmtId="40" fontId="0" fillId="0" borderId="3" xfId="0" applyNumberFormat="1" applyBorder="1"/>
    <xf numFmtId="17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/>
    <xf numFmtId="172" fontId="2" fillId="0" borderId="1" xfId="0" applyNumberFormat="1" applyFont="1" applyFill="1" applyBorder="1" applyAlignment="1">
      <alignment horizontal="center"/>
    </xf>
    <xf numFmtId="172" fontId="1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172" fontId="16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" fontId="14" fillId="0" borderId="1" xfId="0" applyNumberFormat="1" applyFont="1" applyBorder="1" applyAlignment="1">
      <alignment horizontal="right"/>
    </xf>
    <xf numFmtId="172" fontId="0" fillId="0" borderId="1" xfId="0" applyNumberForma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2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0" fontId="0" fillId="0" borderId="0" xfId="0" applyNumberFormat="1" applyBorder="1"/>
    <xf numFmtId="40" fontId="0" fillId="0" borderId="0" xfId="0" applyNumberFormat="1" applyBorder="1" applyAlignment="1">
      <alignment horizontal="center"/>
    </xf>
    <xf numFmtId="40" fontId="2" fillId="0" borderId="0" xfId="0" applyNumberFormat="1" applyFont="1" applyFill="1" applyBorder="1" applyAlignment="1">
      <alignment horizontal="right" wrapText="1"/>
    </xf>
    <xf numFmtId="40" fontId="0" fillId="0" borderId="1" xfId="0" applyNumberFormat="1" applyFill="1" applyBorder="1"/>
    <xf numFmtId="172" fontId="2" fillId="0" borderId="4" xfId="0" applyNumberFormat="1" applyFont="1" applyFill="1" applyBorder="1" applyAlignment="1">
      <alignment horizontal="center" wrapText="1"/>
    </xf>
    <xf numFmtId="0" fontId="17" fillId="0" borderId="0" xfId="0" applyFont="1" applyFill="1" applyAlignment="1">
      <alignment horizontal="center"/>
    </xf>
    <xf numFmtId="40" fontId="10" fillId="0" borderId="1" xfId="0" applyNumberFormat="1" applyFont="1" applyFill="1" applyBorder="1" applyAlignment="1"/>
    <xf numFmtId="0" fontId="8" fillId="0" borderId="1" xfId="29" applyFill="1" applyBorder="1"/>
    <xf numFmtId="4" fontId="14" fillId="0" borderId="1" xfId="0" applyNumberFormat="1" applyFont="1" applyFill="1" applyBorder="1" applyAlignment="1">
      <alignment horizontal="right"/>
    </xf>
    <xf numFmtId="0" fontId="8" fillId="0" borderId="1" xfId="29" applyFont="1" applyFill="1" applyBorder="1"/>
    <xf numFmtId="0" fontId="8" fillId="0" borderId="1" xfId="29" applyFont="1" applyBorder="1"/>
    <xf numFmtId="0" fontId="13" fillId="0" borderId="0" xfId="0" applyFont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40" fontId="8" fillId="0" borderId="1" xfId="113" applyNumberFormat="1" applyFill="1" applyBorder="1"/>
    <xf numFmtId="0" fontId="8" fillId="0" borderId="1" xfId="30" applyFill="1" applyBorder="1"/>
    <xf numFmtId="0" fontId="8" fillId="0" borderId="1" xfId="29" applyFont="1" applyFill="1" applyBorder="1"/>
    <xf numFmtId="172" fontId="2" fillId="0" borderId="6" xfId="0" applyNumberFormat="1" applyFont="1" applyFill="1" applyBorder="1" applyAlignment="1">
      <alignment horizontal="center" wrapText="1"/>
    </xf>
    <xf numFmtId="0" fontId="8" fillId="0" borderId="1" xfId="29" applyFont="1" applyFill="1" applyBorder="1"/>
    <xf numFmtId="0" fontId="8" fillId="0" borderId="1" xfId="29" applyFont="1" applyFill="1" applyBorder="1"/>
    <xf numFmtId="0" fontId="8" fillId="0" borderId="1" xfId="30" applyFont="1" applyBorder="1"/>
    <xf numFmtId="0" fontId="8" fillId="0" borderId="1" xfId="30" applyFont="1" applyFill="1" applyBorder="1"/>
    <xf numFmtId="0" fontId="8" fillId="0" borderId="1" xfId="29" applyFont="1" applyFill="1" applyBorder="1"/>
    <xf numFmtId="0" fontId="13" fillId="0" borderId="0" xfId="0" applyFont="1" applyAlignment="1">
      <alignment horizontal="center" vertical="center"/>
    </xf>
    <xf numFmtId="0" fontId="5" fillId="0" borderId="0" xfId="149" applyFont="1" applyFill="1" applyAlignment="1">
      <alignment horizont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5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70819" name="Picture 10">
          <a:extLst>
            <a:ext uri="{FF2B5EF4-FFF2-40B4-BE49-F238E27FC236}">
              <a16:creationId xmlns:a16="http://schemas.microsoft.com/office/drawing/2014/main" id="{90017404-0386-4BAB-B9CC-F7B51C72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361950</xdr:colOff>
      <xdr:row>0</xdr:row>
      <xdr:rowOff>76200</xdr:rowOff>
    </xdr:from>
    <xdr:to>
      <xdr:col>10</xdr:col>
      <xdr:colOff>190500</xdr:colOff>
      <xdr:row>9</xdr:row>
      <xdr:rowOff>180975</xdr:rowOff>
    </xdr:to>
    <xdr:pic>
      <xdr:nvPicPr>
        <xdr:cNvPr id="70820" name="Imagen 1">
          <a:extLst>
            <a:ext uri="{FF2B5EF4-FFF2-40B4-BE49-F238E27FC236}">
              <a16:creationId xmlns:a16="http://schemas.microsoft.com/office/drawing/2014/main" id="{83C6B546-7C4A-4361-A6C8-046BC80C4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76200"/>
          <a:ext cx="12734925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55"/>
  <sheetViews>
    <sheetView tabSelected="1" workbookViewId="0">
      <selection activeCell="F17" sqref="F17"/>
    </sheetView>
  </sheetViews>
  <sheetFormatPr baseColWidth="10" defaultColWidth="9.140625" defaultRowHeight="15"/>
  <cols>
    <col min="1" max="1" width="7.5703125" style="41" customWidth="1"/>
    <col min="2" max="2" width="46.5703125" style="45" customWidth="1"/>
    <col min="3" max="3" width="35" style="22" bestFit="1" customWidth="1"/>
    <col min="4" max="4" width="20" style="22" bestFit="1" customWidth="1"/>
    <col min="5" max="5" width="12.7109375" style="51" customWidth="1"/>
    <col min="6" max="6" width="19.85546875" style="14" bestFit="1" customWidth="1"/>
    <col min="7" max="7" width="15" style="1" customWidth="1"/>
    <col min="8" max="8" width="18.140625" style="39" bestFit="1" customWidth="1"/>
    <col min="9" max="9" width="15.5703125" style="41" customWidth="1"/>
    <col min="10" max="10" width="10.7109375" style="41" bestFit="1" customWidth="1"/>
    <col min="11" max="12" width="9.140625" style="41"/>
    <col min="13" max="13" width="47" style="41" bestFit="1" customWidth="1"/>
    <col min="14" max="14" width="9.140625" style="41"/>
    <col min="15" max="15" width="13.42578125" style="41" bestFit="1" customWidth="1"/>
    <col min="16" max="16384" width="9.140625" style="41"/>
  </cols>
  <sheetData>
    <row r="2" spans="2:10">
      <c r="B2" s="46"/>
      <c r="C2" s="19"/>
      <c r="D2" s="19"/>
      <c r="F2" s="15"/>
    </row>
    <row r="3" spans="2:10">
      <c r="B3" s="46"/>
      <c r="C3" s="19"/>
      <c r="D3" s="19"/>
      <c r="F3" s="15"/>
    </row>
    <row r="4" spans="2:10">
      <c r="B4" s="46"/>
      <c r="C4" s="20"/>
      <c r="D4" s="20"/>
      <c r="F4" s="15"/>
    </row>
    <row r="5" spans="2:10">
      <c r="B5" s="46"/>
      <c r="C5" s="20"/>
      <c r="D5" s="20"/>
      <c r="F5" s="15"/>
    </row>
    <row r="6" spans="2:10">
      <c r="B6" s="46"/>
      <c r="C6" s="20"/>
      <c r="D6" s="20"/>
      <c r="F6" s="15"/>
    </row>
    <row r="7" spans="2:10">
      <c r="B7" s="46"/>
      <c r="C7" s="20"/>
      <c r="D7" s="20"/>
      <c r="F7" s="15"/>
    </row>
    <row r="8" spans="2:10">
      <c r="B8" s="46"/>
      <c r="C8" s="20"/>
      <c r="D8" s="20"/>
      <c r="F8" s="15"/>
    </row>
    <row r="9" spans="2:10">
      <c r="B9" s="46"/>
      <c r="C9" s="20"/>
      <c r="D9" s="20"/>
      <c r="F9" s="15"/>
    </row>
    <row r="10" spans="2:10">
      <c r="B10" s="46"/>
      <c r="C10" s="20"/>
      <c r="D10" s="20"/>
      <c r="F10" s="15"/>
    </row>
    <row r="11" spans="2:10" ht="15.75">
      <c r="B11" s="98" t="s">
        <v>34</v>
      </c>
      <c r="C11" s="98"/>
      <c r="D11" s="98"/>
      <c r="E11" s="98"/>
      <c r="F11" s="98"/>
      <c r="G11" s="98"/>
      <c r="H11" s="98"/>
      <c r="I11" s="98"/>
      <c r="J11" s="98"/>
    </row>
    <row r="12" spans="2:10" ht="15.75">
      <c r="B12" s="98" t="s">
        <v>349</v>
      </c>
      <c r="C12" s="98"/>
      <c r="D12" s="98"/>
      <c r="E12" s="98"/>
      <c r="F12" s="98"/>
      <c r="G12" s="98"/>
      <c r="H12" s="98"/>
      <c r="I12" s="98"/>
      <c r="J12" s="98"/>
    </row>
    <row r="13" spans="2:10">
      <c r="B13" s="47"/>
      <c r="C13" s="21"/>
      <c r="D13" s="21"/>
      <c r="E13" s="52"/>
      <c r="F13" s="16"/>
    </row>
    <row r="14" spans="2:10" ht="3.75" customHeight="1"/>
    <row r="15" spans="2:10" s="87" customFormat="1" ht="29.25" customHeight="1">
      <c r="B15" s="3" t="s">
        <v>30</v>
      </c>
      <c r="C15" s="3" t="s">
        <v>0</v>
      </c>
      <c r="D15" s="3" t="s">
        <v>31</v>
      </c>
      <c r="E15" s="32" t="s">
        <v>32</v>
      </c>
      <c r="F15" s="17" t="s">
        <v>33</v>
      </c>
      <c r="G15" s="27" t="s">
        <v>25</v>
      </c>
      <c r="H15" s="17" t="s">
        <v>26</v>
      </c>
      <c r="I15" s="17" t="s">
        <v>27</v>
      </c>
      <c r="J15" s="3" t="s">
        <v>28</v>
      </c>
    </row>
    <row r="16" spans="2:10">
      <c r="B16" s="57"/>
      <c r="C16" s="2"/>
      <c r="D16" s="2"/>
      <c r="E16" s="53"/>
      <c r="F16" s="18"/>
      <c r="G16" s="28"/>
    </row>
    <row r="17" spans="2:10">
      <c r="B17" s="86" t="s">
        <v>150</v>
      </c>
      <c r="C17" s="11" t="s">
        <v>8</v>
      </c>
      <c r="D17" s="67" t="s">
        <v>52</v>
      </c>
      <c r="E17" s="4">
        <v>44816</v>
      </c>
      <c r="F17" s="13">
        <v>1425600</v>
      </c>
      <c r="G17" s="4">
        <v>44816</v>
      </c>
      <c r="H17" s="13">
        <v>1425600</v>
      </c>
      <c r="I17" s="31">
        <f>+F17-H17</f>
        <v>0</v>
      </c>
      <c r="J17" s="42" t="s">
        <v>36</v>
      </c>
    </row>
    <row r="18" spans="2:10">
      <c r="B18" s="6"/>
      <c r="C18" s="11"/>
      <c r="D18" s="8"/>
      <c r="E18" s="4"/>
      <c r="F18" s="13"/>
      <c r="G18" s="4"/>
      <c r="H18" s="13"/>
      <c r="I18" s="31"/>
      <c r="J18" s="42"/>
    </row>
    <row r="19" spans="2:10">
      <c r="B19" s="6" t="s">
        <v>98</v>
      </c>
      <c r="C19" s="11" t="s">
        <v>29</v>
      </c>
      <c r="D19" s="8" t="s">
        <v>244</v>
      </c>
      <c r="E19" s="4">
        <v>44866</v>
      </c>
      <c r="F19" s="13">
        <v>356096.01</v>
      </c>
      <c r="G19" s="4" t="s">
        <v>250</v>
      </c>
      <c r="H19" s="13">
        <v>356096.01</v>
      </c>
      <c r="I19" s="31">
        <f t="shared" ref="I19:I24" si="0">+F19-H19</f>
        <v>0</v>
      </c>
      <c r="J19" s="42" t="s">
        <v>36</v>
      </c>
    </row>
    <row r="20" spans="2:10">
      <c r="B20" s="6" t="s">
        <v>98</v>
      </c>
      <c r="C20" s="11" t="s">
        <v>29</v>
      </c>
      <c r="D20" s="8" t="s">
        <v>245</v>
      </c>
      <c r="E20" s="4">
        <v>44866</v>
      </c>
      <c r="F20" s="82">
        <v>370839.11</v>
      </c>
      <c r="G20" s="4" t="s">
        <v>250</v>
      </c>
      <c r="H20" s="82">
        <v>370839.11</v>
      </c>
      <c r="I20" s="31">
        <f t="shared" si="0"/>
        <v>0</v>
      </c>
      <c r="J20" s="42" t="s">
        <v>36</v>
      </c>
    </row>
    <row r="21" spans="2:10">
      <c r="B21" s="6" t="s">
        <v>98</v>
      </c>
      <c r="C21" s="11" t="s">
        <v>29</v>
      </c>
      <c r="D21" s="8" t="s">
        <v>246</v>
      </c>
      <c r="E21" s="4">
        <v>44866</v>
      </c>
      <c r="F21" s="13">
        <v>66791.289999999994</v>
      </c>
      <c r="G21" s="4" t="s">
        <v>250</v>
      </c>
      <c r="H21" s="13">
        <v>66791.289999999994</v>
      </c>
      <c r="I21" s="31">
        <f t="shared" si="0"/>
        <v>0</v>
      </c>
      <c r="J21" s="42" t="s">
        <v>36</v>
      </c>
    </row>
    <row r="22" spans="2:10">
      <c r="B22" s="6" t="s">
        <v>98</v>
      </c>
      <c r="C22" s="11" t="s">
        <v>29</v>
      </c>
      <c r="D22" s="8" t="s">
        <v>247</v>
      </c>
      <c r="E22" s="4">
        <v>44866</v>
      </c>
      <c r="F22" s="13">
        <v>38583.360000000001</v>
      </c>
      <c r="G22" s="4" t="s">
        <v>250</v>
      </c>
      <c r="H22" s="13">
        <v>38583.360000000001</v>
      </c>
      <c r="I22" s="31">
        <f t="shared" si="0"/>
        <v>0</v>
      </c>
      <c r="J22" s="42" t="s">
        <v>36</v>
      </c>
    </row>
    <row r="23" spans="2:10">
      <c r="B23" s="6" t="s">
        <v>98</v>
      </c>
      <c r="C23" s="11" t="s">
        <v>29</v>
      </c>
      <c r="D23" s="8" t="s">
        <v>248</v>
      </c>
      <c r="E23" s="4">
        <v>44866</v>
      </c>
      <c r="F23" s="13">
        <v>31671.73</v>
      </c>
      <c r="G23" s="4" t="s">
        <v>250</v>
      </c>
      <c r="H23" s="13">
        <v>31671.73</v>
      </c>
      <c r="I23" s="31">
        <f t="shared" si="0"/>
        <v>0</v>
      </c>
      <c r="J23" s="42" t="s">
        <v>36</v>
      </c>
    </row>
    <row r="24" spans="2:10">
      <c r="B24" s="6" t="s">
        <v>98</v>
      </c>
      <c r="C24" s="11" t="s">
        <v>29</v>
      </c>
      <c r="D24" s="9" t="s">
        <v>249</v>
      </c>
      <c r="E24" s="4">
        <v>44866</v>
      </c>
      <c r="F24" s="13">
        <v>792.64</v>
      </c>
      <c r="G24" s="4" t="s">
        <v>250</v>
      </c>
      <c r="H24" s="13">
        <v>792.64</v>
      </c>
      <c r="I24" s="31">
        <f t="shared" si="0"/>
        <v>0</v>
      </c>
      <c r="J24" s="42" t="s">
        <v>36</v>
      </c>
    </row>
    <row r="25" spans="2:10">
      <c r="B25" s="6"/>
      <c r="C25" s="11"/>
      <c r="D25" s="8"/>
      <c r="E25" s="4"/>
      <c r="F25" s="13"/>
      <c r="G25" s="4"/>
      <c r="H25" s="13"/>
      <c r="I25" s="31"/>
      <c r="J25" s="42"/>
    </row>
    <row r="26" spans="2:10">
      <c r="B26" s="6" t="s">
        <v>186</v>
      </c>
      <c r="C26" s="11" t="s">
        <v>39</v>
      </c>
      <c r="D26" s="9" t="s">
        <v>17</v>
      </c>
      <c r="E26" s="4">
        <v>44866</v>
      </c>
      <c r="F26" s="13">
        <v>84531</v>
      </c>
      <c r="G26" s="4">
        <v>44866</v>
      </c>
      <c r="H26" s="13">
        <v>84531</v>
      </c>
      <c r="I26" s="31">
        <f t="shared" ref="I26:I32" si="1">+F26-H26</f>
        <v>0</v>
      </c>
      <c r="J26" s="42" t="s">
        <v>36</v>
      </c>
    </row>
    <row r="27" spans="2:10" s="7" customFormat="1">
      <c r="B27" s="6"/>
      <c r="C27" s="11"/>
      <c r="D27" s="8"/>
      <c r="E27" s="4"/>
      <c r="F27" s="13"/>
      <c r="G27" s="4"/>
      <c r="H27" s="13"/>
      <c r="I27" s="31"/>
      <c r="J27" s="42"/>
    </row>
    <row r="28" spans="2:10">
      <c r="B28" s="6" t="s">
        <v>251</v>
      </c>
      <c r="C28" s="11" t="s">
        <v>21</v>
      </c>
      <c r="D28" s="8" t="s">
        <v>45</v>
      </c>
      <c r="E28" s="4">
        <v>44866</v>
      </c>
      <c r="F28" s="13">
        <v>1205248.5</v>
      </c>
      <c r="G28" s="4">
        <v>44866</v>
      </c>
      <c r="H28" s="13">
        <v>1205248.5</v>
      </c>
      <c r="I28" s="31">
        <f t="shared" si="1"/>
        <v>0</v>
      </c>
      <c r="J28" s="42" t="s">
        <v>36</v>
      </c>
    </row>
    <row r="29" spans="2:10">
      <c r="B29" s="6"/>
      <c r="C29" s="11"/>
      <c r="D29" s="5"/>
      <c r="E29" s="4"/>
      <c r="F29" s="84"/>
      <c r="G29" s="4"/>
      <c r="H29" s="84"/>
      <c r="I29" s="31"/>
      <c r="J29" s="42"/>
    </row>
    <row r="30" spans="2:10">
      <c r="B30" s="6" t="s">
        <v>251</v>
      </c>
      <c r="C30" s="11" t="s">
        <v>21</v>
      </c>
      <c r="D30" s="8" t="s">
        <v>23</v>
      </c>
      <c r="E30" s="4">
        <v>44866</v>
      </c>
      <c r="F30" s="13">
        <v>176666.4</v>
      </c>
      <c r="G30" s="4">
        <v>44866</v>
      </c>
      <c r="H30" s="13">
        <v>176666.4</v>
      </c>
      <c r="I30" s="31">
        <f>+F30-H30</f>
        <v>0</v>
      </c>
      <c r="J30" s="42" t="s">
        <v>36</v>
      </c>
    </row>
    <row r="31" spans="2:10">
      <c r="B31" s="6"/>
      <c r="C31" s="11"/>
      <c r="D31" s="5"/>
      <c r="E31" s="4"/>
      <c r="F31" s="84"/>
      <c r="G31" s="4"/>
      <c r="H31" s="84"/>
      <c r="I31" s="31"/>
      <c r="J31" s="42"/>
    </row>
    <row r="32" spans="2:10">
      <c r="B32" s="6" t="s">
        <v>251</v>
      </c>
      <c r="C32" s="11" t="s">
        <v>21</v>
      </c>
      <c r="D32" s="8" t="s">
        <v>47</v>
      </c>
      <c r="E32" s="4">
        <v>44866</v>
      </c>
      <c r="F32" s="13">
        <v>3354996</v>
      </c>
      <c r="G32" s="4">
        <v>44866</v>
      </c>
      <c r="H32" s="13">
        <v>3354996</v>
      </c>
      <c r="I32" s="31">
        <f t="shared" si="1"/>
        <v>0</v>
      </c>
      <c r="J32" s="42" t="s">
        <v>36</v>
      </c>
    </row>
    <row r="33" spans="2:10">
      <c r="B33" s="6"/>
      <c r="C33" s="11"/>
      <c r="D33" s="8"/>
      <c r="E33" s="4"/>
      <c r="F33" s="13"/>
      <c r="G33" s="4"/>
      <c r="H33" s="13"/>
      <c r="I33" s="31"/>
      <c r="J33" s="42"/>
    </row>
    <row r="34" spans="2:10">
      <c r="B34" s="6" t="s">
        <v>232</v>
      </c>
      <c r="C34" s="11" t="s">
        <v>190</v>
      </c>
      <c r="D34" s="5" t="s">
        <v>205</v>
      </c>
      <c r="E34" s="4">
        <v>44835</v>
      </c>
      <c r="F34" s="71">
        <v>151122.95000000001</v>
      </c>
      <c r="G34" s="4">
        <v>44835</v>
      </c>
      <c r="H34" s="71">
        <v>151122.95000000001</v>
      </c>
      <c r="I34" s="31">
        <f>+F34-H34</f>
        <v>0</v>
      </c>
      <c r="J34" s="42" t="s">
        <v>36</v>
      </c>
    </row>
    <row r="35" spans="2:10">
      <c r="B35" s="6"/>
      <c r="C35" s="11"/>
      <c r="D35" s="5"/>
      <c r="E35" s="4"/>
      <c r="F35" s="71"/>
      <c r="G35" s="4"/>
      <c r="H35" s="71"/>
      <c r="I35" s="31"/>
      <c r="J35" s="42"/>
    </row>
    <row r="36" spans="2:10">
      <c r="B36" s="94" t="s">
        <v>252</v>
      </c>
      <c r="C36" s="11" t="s">
        <v>190</v>
      </c>
      <c r="D36" s="5" t="s">
        <v>40</v>
      </c>
      <c r="E36" s="4">
        <v>44866</v>
      </c>
      <c r="F36" s="13">
        <v>179950</v>
      </c>
      <c r="G36" s="4">
        <v>44866</v>
      </c>
      <c r="H36" s="13">
        <v>179950</v>
      </c>
      <c r="I36" s="31">
        <f>+F36-H36</f>
        <v>0</v>
      </c>
      <c r="J36" s="42" t="s">
        <v>36</v>
      </c>
    </row>
    <row r="37" spans="2:10">
      <c r="B37" s="6"/>
      <c r="C37" s="11"/>
      <c r="D37" s="5"/>
      <c r="E37" s="4"/>
      <c r="F37" s="71"/>
      <c r="G37" s="4"/>
      <c r="H37" s="71"/>
      <c r="I37" s="31"/>
      <c r="J37" s="42"/>
    </row>
    <row r="38" spans="2:10">
      <c r="B38" s="33" t="s">
        <v>179</v>
      </c>
      <c r="C38" s="11" t="s">
        <v>9</v>
      </c>
      <c r="D38" s="8" t="s">
        <v>234</v>
      </c>
      <c r="E38" s="4">
        <v>44837</v>
      </c>
      <c r="F38" s="13">
        <v>19824</v>
      </c>
      <c r="G38" s="4">
        <v>44837</v>
      </c>
      <c r="H38" s="13">
        <v>19824</v>
      </c>
      <c r="I38" s="31">
        <f>+F38-H38</f>
        <v>0</v>
      </c>
      <c r="J38" s="42" t="s">
        <v>36</v>
      </c>
    </row>
    <row r="39" spans="2:10" ht="18.75" customHeight="1">
      <c r="B39" s="6"/>
      <c r="C39" s="11"/>
      <c r="D39" s="9"/>
      <c r="E39" s="4"/>
      <c r="F39" s="13"/>
      <c r="G39" s="80"/>
      <c r="H39" s="78"/>
      <c r="I39" s="76"/>
      <c r="J39" s="77"/>
    </row>
    <row r="40" spans="2:10" ht="18.75" customHeight="1">
      <c r="B40" s="95" t="s">
        <v>253</v>
      </c>
      <c r="C40" s="11" t="s">
        <v>254</v>
      </c>
      <c r="D40" s="67" t="s">
        <v>255</v>
      </c>
      <c r="E40" s="4">
        <v>44866</v>
      </c>
      <c r="F40" s="13">
        <v>276155.40000000002</v>
      </c>
      <c r="G40" s="4">
        <v>44866</v>
      </c>
      <c r="H40" s="13">
        <v>276155.40000000002</v>
      </c>
      <c r="I40" s="31">
        <f>+F40-H40</f>
        <v>0</v>
      </c>
      <c r="J40" s="42" t="s">
        <v>36</v>
      </c>
    </row>
    <row r="41" spans="2:10" ht="18.75" customHeight="1">
      <c r="B41" s="6"/>
      <c r="C41" s="11"/>
      <c r="D41" s="35"/>
      <c r="E41" s="4"/>
      <c r="F41" s="13"/>
      <c r="G41" s="4"/>
      <c r="H41" s="78"/>
      <c r="I41" s="31"/>
      <c r="J41" s="42"/>
    </row>
    <row r="42" spans="2:10" ht="18.75" customHeight="1">
      <c r="B42" s="6" t="s">
        <v>134</v>
      </c>
      <c r="C42" s="11" t="s">
        <v>8</v>
      </c>
      <c r="D42" s="8" t="s">
        <v>194</v>
      </c>
      <c r="E42" s="4">
        <v>44835</v>
      </c>
      <c r="F42" s="13">
        <v>232200</v>
      </c>
      <c r="G42" s="4">
        <v>44835</v>
      </c>
      <c r="H42" s="13">
        <v>232200</v>
      </c>
      <c r="I42" s="31">
        <f>+F42-H42</f>
        <v>0</v>
      </c>
      <c r="J42" s="42" t="s">
        <v>36</v>
      </c>
    </row>
    <row r="43" spans="2:10" ht="18.75" customHeight="1">
      <c r="B43" s="6" t="s">
        <v>134</v>
      </c>
      <c r="C43" s="11" t="s">
        <v>8</v>
      </c>
      <c r="D43" s="8" t="s">
        <v>111</v>
      </c>
      <c r="E43" s="4">
        <v>44835</v>
      </c>
      <c r="F43" s="13">
        <v>685790</v>
      </c>
      <c r="G43" s="4">
        <v>44835</v>
      </c>
      <c r="H43" s="13">
        <v>685790</v>
      </c>
      <c r="I43" s="31">
        <f>+F43-H43</f>
        <v>0</v>
      </c>
      <c r="J43" s="42" t="s">
        <v>36</v>
      </c>
    </row>
    <row r="44" spans="2:10" ht="18.75" customHeight="1">
      <c r="B44" s="6" t="s">
        <v>134</v>
      </c>
      <c r="C44" s="11" t="s">
        <v>8</v>
      </c>
      <c r="D44" s="8" t="s">
        <v>182</v>
      </c>
      <c r="E44" s="4">
        <v>44835</v>
      </c>
      <c r="F44" s="13">
        <v>539980</v>
      </c>
      <c r="G44" s="4">
        <v>44835</v>
      </c>
      <c r="H44" s="13">
        <v>539980</v>
      </c>
      <c r="I44" s="31">
        <f>+F44-H44</f>
        <v>0</v>
      </c>
      <c r="J44" s="42" t="s">
        <v>36</v>
      </c>
    </row>
    <row r="45" spans="2:10" ht="18.75" customHeight="1">
      <c r="B45" s="6"/>
      <c r="C45" s="11"/>
      <c r="D45" s="8"/>
      <c r="E45" s="4"/>
      <c r="F45" s="13"/>
      <c r="G45" s="4"/>
      <c r="H45" s="13"/>
      <c r="I45" s="31"/>
      <c r="J45" s="42"/>
    </row>
    <row r="46" spans="2:10" ht="18.75" customHeight="1">
      <c r="B46" s="6" t="s">
        <v>256</v>
      </c>
      <c r="C46" s="11" t="s">
        <v>3</v>
      </c>
      <c r="D46" s="5" t="s">
        <v>73</v>
      </c>
      <c r="E46" s="4">
        <v>44866</v>
      </c>
      <c r="F46" s="13">
        <v>5850440</v>
      </c>
      <c r="G46" s="4">
        <v>44866</v>
      </c>
      <c r="H46" s="13">
        <v>5850440</v>
      </c>
      <c r="I46" s="31">
        <f>+F46-H46</f>
        <v>0</v>
      </c>
      <c r="J46" s="42" t="s">
        <v>36</v>
      </c>
    </row>
    <row r="47" spans="2:10" ht="18.75" customHeight="1">
      <c r="B47" s="6"/>
      <c r="C47" s="11"/>
      <c r="D47" s="8"/>
      <c r="E47" s="4"/>
      <c r="F47" s="13"/>
      <c r="G47" s="4"/>
      <c r="H47" s="13"/>
      <c r="I47" s="31"/>
      <c r="J47" s="42"/>
    </row>
    <row r="48" spans="2:10" ht="18.75" customHeight="1">
      <c r="B48" s="6" t="s">
        <v>20</v>
      </c>
      <c r="C48" s="11" t="s">
        <v>2</v>
      </c>
      <c r="D48" s="8" t="s">
        <v>69</v>
      </c>
      <c r="E48" s="4">
        <v>44866</v>
      </c>
      <c r="F48" s="13">
        <v>35400</v>
      </c>
      <c r="G48" s="4">
        <v>44866</v>
      </c>
      <c r="H48" s="13">
        <v>35400</v>
      </c>
      <c r="I48" s="31">
        <f>+F48-H48</f>
        <v>0</v>
      </c>
      <c r="J48" s="42" t="s">
        <v>36</v>
      </c>
    </row>
    <row r="49" spans="1:11" ht="18.75" customHeight="1">
      <c r="B49" s="6" t="s">
        <v>20</v>
      </c>
      <c r="C49" s="11" t="s">
        <v>2</v>
      </c>
      <c r="D49" s="8" t="s">
        <v>75</v>
      </c>
      <c r="E49" s="4">
        <v>44866</v>
      </c>
      <c r="F49" s="13">
        <v>35400</v>
      </c>
      <c r="G49" s="4">
        <v>44866</v>
      </c>
      <c r="H49" s="13">
        <v>35400</v>
      </c>
      <c r="I49" s="31">
        <f>+F49-H49</f>
        <v>0</v>
      </c>
      <c r="J49" s="42" t="s">
        <v>36</v>
      </c>
    </row>
    <row r="50" spans="1:11">
      <c r="B50" s="7"/>
      <c r="C50" s="11"/>
      <c r="D50" s="67"/>
      <c r="E50" s="4"/>
      <c r="F50" s="13"/>
      <c r="G50" s="4"/>
      <c r="H50" s="13"/>
      <c r="I50" s="31"/>
      <c r="J50" s="42"/>
    </row>
    <row r="51" spans="1:11" ht="18.75" customHeight="1">
      <c r="B51" s="33" t="s">
        <v>74</v>
      </c>
      <c r="C51" s="11" t="s">
        <v>2</v>
      </c>
      <c r="D51" s="8" t="s">
        <v>172</v>
      </c>
      <c r="E51" s="4">
        <v>44835</v>
      </c>
      <c r="F51" s="13">
        <v>47200</v>
      </c>
      <c r="G51" s="4">
        <v>44835</v>
      </c>
      <c r="H51" s="13">
        <v>47200</v>
      </c>
      <c r="I51" s="31">
        <f t="shared" ref="I51:I56" si="2">+F51-H51</f>
        <v>0</v>
      </c>
      <c r="J51" s="42" t="s">
        <v>36</v>
      </c>
    </row>
    <row r="52" spans="1:11" ht="18.75" customHeight="1">
      <c r="B52" s="33" t="s">
        <v>74</v>
      </c>
      <c r="C52" s="11" t="s">
        <v>2</v>
      </c>
      <c r="D52" s="8" t="s">
        <v>57</v>
      </c>
      <c r="E52" s="4">
        <v>44835</v>
      </c>
      <c r="F52" s="13">
        <v>47200</v>
      </c>
      <c r="G52" s="4">
        <v>44835</v>
      </c>
      <c r="H52" s="13">
        <v>47200</v>
      </c>
      <c r="I52" s="31">
        <f t="shared" si="2"/>
        <v>0</v>
      </c>
      <c r="J52" s="42" t="s">
        <v>36</v>
      </c>
    </row>
    <row r="53" spans="1:11" ht="18.75" customHeight="1">
      <c r="B53" s="33" t="s">
        <v>74</v>
      </c>
      <c r="C53" s="11" t="s">
        <v>2</v>
      </c>
      <c r="D53" s="8" t="s">
        <v>199</v>
      </c>
      <c r="E53" s="4">
        <v>44835</v>
      </c>
      <c r="F53" s="13">
        <v>47200</v>
      </c>
      <c r="G53" s="4">
        <v>44835</v>
      </c>
      <c r="H53" s="13">
        <v>47200</v>
      </c>
      <c r="I53" s="31">
        <f t="shared" si="2"/>
        <v>0</v>
      </c>
      <c r="J53" s="42" t="s">
        <v>36</v>
      </c>
      <c r="K53" s="81"/>
    </row>
    <row r="54" spans="1:11" ht="18.75" customHeight="1">
      <c r="B54" s="33" t="s">
        <v>74</v>
      </c>
      <c r="C54" s="11" t="s">
        <v>2</v>
      </c>
      <c r="D54" s="8" t="s">
        <v>165</v>
      </c>
      <c r="E54" s="4">
        <v>44835</v>
      </c>
      <c r="F54" s="13">
        <v>47200</v>
      </c>
      <c r="G54" s="4">
        <v>44835</v>
      </c>
      <c r="H54" s="13">
        <v>47200</v>
      </c>
      <c r="I54" s="31">
        <f t="shared" si="2"/>
        <v>0</v>
      </c>
      <c r="J54" s="42" t="s">
        <v>36</v>
      </c>
      <c r="K54" s="81"/>
    </row>
    <row r="55" spans="1:11" ht="18.75" customHeight="1">
      <c r="B55" s="33" t="s">
        <v>74</v>
      </c>
      <c r="C55" s="11" t="s">
        <v>2</v>
      </c>
      <c r="D55" s="8" t="s">
        <v>191</v>
      </c>
      <c r="E55" s="4">
        <v>44835</v>
      </c>
      <c r="F55" s="13">
        <v>47200</v>
      </c>
      <c r="G55" s="4">
        <v>44835</v>
      </c>
      <c r="H55" s="13">
        <v>47200</v>
      </c>
      <c r="I55" s="31">
        <f t="shared" si="2"/>
        <v>0</v>
      </c>
      <c r="J55" s="42" t="s">
        <v>36</v>
      </c>
    </row>
    <row r="56" spans="1:11">
      <c r="B56" s="33" t="s">
        <v>74</v>
      </c>
      <c r="C56" s="11" t="s">
        <v>2</v>
      </c>
      <c r="D56" s="8" t="s">
        <v>181</v>
      </c>
      <c r="E56" s="4">
        <v>44835</v>
      </c>
      <c r="F56" s="13">
        <v>47200</v>
      </c>
      <c r="G56" s="4">
        <v>44835</v>
      </c>
      <c r="H56" s="13">
        <v>47200</v>
      </c>
      <c r="I56" s="31">
        <f t="shared" si="2"/>
        <v>0</v>
      </c>
      <c r="J56" s="42" t="s">
        <v>36</v>
      </c>
    </row>
    <row r="57" spans="1:11">
      <c r="B57" s="6"/>
      <c r="C57" s="11"/>
      <c r="D57" s="9"/>
      <c r="E57" s="4"/>
      <c r="F57" s="13"/>
      <c r="G57" s="4"/>
      <c r="H57" s="13"/>
      <c r="I57" s="31"/>
      <c r="J57" s="42"/>
    </row>
    <row r="58" spans="1:11">
      <c r="B58" s="6" t="s">
        <v>116</v>
      </c>
      <c r="C58" s="11" t="s">
        <v>44</v>
      </c>
      <c r="D58" s="8" t="s">
        <v>40</v>
      </c>
      <c r="E58" s="63">
        <v>44835</v>
      </c>
      <c r="F58" s="13">
        <v>17700</v>
      </c>
      <c r="G58" s="63">
        <v>44835</v>
      </c>
      <c r="H58" s="13">
        <v>17700</v>
      </c>
      <c r="I58" s="31">
        <f>+F58-H58</f>
        <v>0</v>
      </c>
      <c r="J58" s="42" t="s">
        <v>36</v>
      </c>
    </row>
    <row r="59" spans="1:11">
      <c r="B59" s="6" t="s">
        <v>116</v>
      </c>
      <c r="C59" s="11" t="s">
        <v>44</v>
      </c>
      <c r="D59" s="8" t="s">
        <v>67</v>
      </c>
      <c r="E59" s="63">
        <v>44866</v>
      </c>
      <c r="F59" s="13">
        <v>17700</v>
      </c>
      <c r="G59" s="63">
        <v>44866</v>
      </c>
      <c r="H59" s="13">
        <v>17700</v>
      </c>
      <c r="I59" s="31">
        <f>+F59-H59</f>
        <v>0</v>
      </c>
      <c r="J59" s="42" t="s">
        <v>36</v>
      </c>
    </row>
    <row r="60" spans="1:11">
      <c r="B60" s="6"/>
      <c r="C60" s="11"/>
      <c r="D60" s="8"/>
      <c r="E60" s="4"/>
      <c r="F60" s="13"/>
      <c r="G60" s="4"/>
      <c r="H60" s="13"/>
      <c r="I60" s="31"/>
      <c r="J60" s="42"/>
    </row>
    <row r="61" spans="1:11">
      <c r="B61" s="6" t="s">
        <v>218</v>
      </c>
      <c r="C61" s="11" t="s">
        <v>2</v>
      </c>
      <c r="D61" s="8" t="s">
        <v>236</v>
      </c>
      <c r="E61" s="4">
        <v>44835</v>
      </c>
      <c r="F61" s="31">
        <v>35400</v>
      </c>
      <c r="G61" s="4">
        <v>44835</v>
      </c>
      <c r="H61" s="31">
        <v>35400</v>
      </c>
      <c r="I61" s="31">
        <f>+F61-H61</f>
        <v>0</v>
      </c>
      <c r="J61" s="42" t="s">
        <v>36</v>
      </c>
    </row>
    <row r="62" spans="1:11">
      <c r="B62" s="6" t="s">
        <v>218</v>
      </c>
      <c r="C62" s="11" t="s">
        <v>2</v>
      </c>
      <c r="D62" s="8" t="s">
        <v>297</v>
      </c>
      <c r="E62" s="4">
        <v>44866</v>
      </c>
      <c r="F62" s="31">
        <v>35400</v>
      </c>
      <c r="G62" s="4">
        <v>44866</v>
      </c>
      <c r="H62" s="31">
        <v>35400</v>
      </c>
      <c r="I62" s="31">
        <f>+F62-H62</f>
        <v>0</v>
      </c>
      <c r="J62" s="42" t="s">
        <v>36</v>
      </c>
    </row>
    <row r="63" spans="1:11">
      <c r="A63" s="48"/>
      <c r="B63" s="6"/>
      <c r="C63" s="11"/>
      <c r="D63" s="8"/>
      <c r="E63" s="65"/>
      <c r="F63" s="13"/>
      <c r="G63" s="65"/>
      <c r="H63" s="13"/>
      <c r="I63" s="31"/>
      <c r="J63" s="42"/>
    </row>
    <row r="64" spans="1:11">
      <c r="A64" s="48"/>
      <c r="B64" s="6" t="s">
        <v>295</v>
      </c>
      <c r="C64" s="11" t="s">
        <v>2</v>
      </c>
      <c r="D64" s="73" t="s">
        <v>294</v>
      </c>
      <c r="E64" s="65">
        <v>44866</v>
      </c>
      <c r="F64" s="13">
        <v>59000</v>
      </c>
      <c r="G64" s="65">
        <v>44866</v>
      </c>
      <c r="H64" s="13">
        <v>59000</v>
      </c>
      <c r="I64" s="31">
        <f>+F64-H64</f>
        <v>0</v>
      </c>
      <c r="J64" s="42" t="s">
        <v>36</v>
      </c>
    </row>
    <row r="65" spans="1:10">
      <c r="A65" s="48"/>
      <c r="B65" s="85"/>
      <c r="C65" s="11"/>
      <c r="D65" s="5"/>
      <c r="E65" s="65"/>
      <c r="F65" s="84"/>
      <c r="G65" s="65"/>
      <c r="H65" s="84"/>
      <c r="I65" s="31"/>
      <c r="J65" s="42"/>
    </row>
    <row r="66" spans="1:10">
      <c r="A66" s="48"/>
      <c r="B66" s="38" t="s">
        <v>238</v>
      </c>
      <c r="C66" s="11" t="s">
        <v>2</v>
      </c>
      <c r="D66" s="67" t="s">
        <v>237</v>
      </c>
      <c r="E66" s="63">
        <v>44837</v>
      </c>
      <c r="F66" s="13">
        <v>35400</v>
      </c>
      <c r="G66" s="63">
        <v>44837</v>
      </c>
      <c r="H66" s="13">
        <v>35400</v>
      </c>
      <c r="I66" s="31">
        <f>+F66-H66</f>
        <v>0</v>
      </c>
      <c r="J66" s="42" t="s">
        <v>36</v>
      </c>
    </row>
    <row r="67" spans="1:10">
      <c r="A67" s="48"/>
      <c r="B67" s="6"/>
      <c r="C67" s="11"/>
      <c r="D67" s="5"/>
      <c r="E67" s="65"/>
      <c r="F67" s="13"/>
      <c r="G67" s="65"/>
      <c r="H67" s="13"/>
      <c r="I67" s="31"/>
      <c r="J67" s="42"/>
    </row>
    <row r="68" spans="1:10">
      <c r="A68" s="48"/>
      <c r="B68" s="6" t="s">
        <v>197</v>
      </c>
      <c r="C68" s="11" t="s">
        <v>6</v>
      </c>
      <c r="D68" s="9" t="s">
        <v>161</v>
      </c>
      <c r="E68" s="4">
        <v>44866</v>
      </c>
      <c r="F68" s="29">
        <v>23600</v>
      </c>
      <c r="G68" s="4">
        <v>44866</v>
      </c>
      <c r="H68" s="29">
        <v>23600</v>
      </c>
      <c r="I68" s="31">
        <f>+F68-H68</f>
        <v>0</v>
      </c>
      <c r="J68" s="42" t="s">
        <v>36</v>
      </c>
    </row>
    <row r="69" spans="1:10">
      <c r="A69" s="48"/>
      <c r="B69" s="6"/>
      <c r="C69" s="11"/>
      <c r="D69" s="9"/>
      <c r="E69" s="4"/>
      <c r="F69" s="13"/>
      <c r="G69" s="4"/>
      <c r="H69" s="13"/>
      <c r="I69" s="31"/>
      <c r="J69" s="42"/>
    </row>
    <row r="70" spans="1:10">
      <c r="A70" s="48"/>
      <c r="B70" s="33" t="s">
        <v>76</v>
      </c>
      <c r="C70" s="11" t="s">
        <v>2</v>
      </c>
      <c r="D70" s="8" t="s">
        <v>121</v>
      </c>
      <c r="E70" s="4">
        <v>44866</v>
      </c>
      <c r="F70" s="13">
        <v>23600</v>
      </c>
      <c r="G70" s="4">
        <v>44866</v>
      </c>
      <c r="H70" s="13">
        <v>23600</v>
      </c>
      <c r="I70" s="31">
        <f>+F70-H70</f>
        <v>0</v>
      </c>
      <c r="J70" s="42" t="s">
        <v>36</v>
      </c>
    </row>
    <row r="71" spans="1:10">
      <c r="A71" s="48"/>
      <c r="B71" s="33" t="s">
        <v>76</v>
      </c>
      <c r="C71" s="11" t="s">
        <v>2</v>
      </c>
      <c r="D71" s="8" t="s">
        <v>122</v>
      </c>
      <c r="E71" s="4">
        <v>44866</v>
      </c>
      <c r="F71" s="13">
        <v>23600</v>
      </c>
      <c r="G71" s="4">
        <v>44866</v>
      </c>
      <c r="H71" s="13">
        <v>23600</v>
      </c>
      <c r="I71" s="31">
        <f>+F71-H71</f>
        <v>0</v>
      </c>
      <c r="J71" s="42" t="s">
        <v>36</v>
      </c>
    </row>
    <row r="72" spans="1:10">
      <c r="A72" s="48"/>
      <c r="B72" s="6"/>
      <c r="C72" s="11"/>
      <c r="D72" s="8"/>
      <c r="E72" s="4"/>
      <c r="F72" s="13"/>
      <c r="G72" s="4"/>
      <c r="H72" s="13"/>
      <c r="I72" s="31"/>
      <c r="J72" s="42"/>
    </row>
    <row r="73" spans="1:10">
      <c r="A73" s="48"/>
      <c r="B73" s="6" t="s">
        <v>201</v>
      </c>
      <c r="C73" s="11" t="s">
        <v>2</v>
      </c>
      <c r="D73" s="66" t="s">
        <v>133</v>
      </c>
      <c r="E73" s="4">
        <v>44866</v>
      </c>
      <c r="F73" s="13">
        <v>23600</v>
      </c>
      <c r="G73" s="4">
        <v>44866</v>
      </c>
      <c r="H73" s="13">
        <v>23600</v>
      </c>
      <c r="I73" s="31">
        <f>+F73-H73</f>
        <v>0</v>
      </c>
      <c r="J73" s="42" t="s">
        <v>36</v>
      </c>
    </row>
    <row r="74" spans="1:10">
      <c r="A74" s="48"/>
      <c r="B74" s="6"/>
      <c r="C74" s="11"/>
      <c r="D74" s="8"/>
      <c r="E74" s="4"/>
      <c r="F74" s="13"/>
      <c r="G74" s="4"/>
      <c r="H74" s="13"/>
      <c r="I74" s="31"/>
      <c r="J74" s="42"/>
    </row>
    <row r="75" spans="1:10">
      <c r="A75" s="48"/>
      <c r="B75" s="6" t="s">
        <v>72</v>
      </c>
      <c r="C75" s="11" t="s">
        <v>6</v>
      </c>
      <c r="D75" s="9" t="s">
        <v>87</v>
      </c>
      <c r="E75" s="4">
        <v>44835</v>
      </c>
      <c r="F75" s="29">
        <v>29500</v>
      </c>
      <c r="G75" s="4">
        <v>44835</v>
      </c>
      <c r="H75" s="29">
        <v>29500</v>
      </c>
      <c r="I75" s="31">
        <f>+F75-H75</f>
        <v>0</v>
      </c>
      <c r="J75" s="42" t="s">
        <v>36</v>
      </c>
    </row>
    <row r="76" spans="1:10">
      <c r="A76" s="48"/>
      <c r="B76" s="33"/>
      <c r="C76" s="11"/>
      <c r="D76" s="5"/>
      <c r="E76" s="4"/>
      <c r="F76" s="71"/>
      <c r="G76" s="4"/>
      <c r="H76" s="71"/>
      <c r="I76" s="31"/>
      <c r="J76" s="42"/>
    </row>
    <row r="77" spans="1:10">
      <c r="A77" s="48"/>
      <c r="B77" s="6" t="s">
        <v>65</v>
      </c>
      <c r="C77" s="11" t="s">
        <v>6</v>
      </c>
      <c r="D77" s="9" t="s">
        <v>17</v>
      </c>
      <c r="E77" s="4">
        <v>44805</v>
      </c>
      <c r="F77" s="13">
        <v>35400</v>
      </c>
      <c r="G77" s="4">
        <v>44805</v>
      </c>
      <c r="H77" s="13">
        <v>35400</v>
      </c>
      <c r="I77" s="31">
        <f>+F77-H77</f>
        <v>0</v>
      </c>
      <c r="J77" s="42" t="s">
        <v>36</v>
      </c>
    </row>
    <row r="78" spans="1:10">
      <c r="A78" s="48"/>
      <c r="B78" s="6" t="s">
        <v>65</v>
      </c>
      <c r="C78" s="11" t="s">
        <v>6</v>
      </c>
      <c r="D78" s="9" t="s">
        <v>18</v>
      </c>
      <c r="E78" s="4">
        <v>44805</v>
      </c>
      <c r="F78" s="13">
        <v>35400</v>
      </c>
      <c r="G78" s="4">
        <v>44805</v>
      </c>
      <c r="H78" s="13">
        <v>35400</v>
      </c>
      <c r="I78" s="31">
        <f>+F78-H78</f>
        <v>0</v>
      </c>
      <c r="J78" s="42" t="s">
        <v>36</v>
      </c>
    </row>
    <row r="79" spans="1:10">
      <c r="A79" s="48"/>
      <c r="B79" s="6" t="s">
        <v>65</v>
      </c>
      <c r="C79" s="11" t="s">
        <v>6</v>
      </c>
      <c r="D79" s="9" t="s">
        <v>71</v>
      </c>
      <c r="E79" s="4">
        <v>44805</v>
      </c>
      <c r="F79" s="13">
        <v>35400</v>
      </c>
      <c r="G79" s="4">
        <v>44805</v>
      </c>
      <c r="H79" s="13">
        <v>35400</v>
      </c>
      <c r="I79" s="31">
        <f>+F79-H79</f>
        <v>0</v>
      </c>
      <c r="J79" s="42" t="s">
        <v>36</v>
      </c>
    </row>
    <row r="80" spans="1:10">
      <c r="A80" s="48"/>
      <c r="B80" s="6" t="s">
        <v>65</v>
      </c>
      <c r="C80" s="11" t="s">
        <v>6</v>
      </c>
      <c r="D80" s="9" t="s">
        <v>61</v>
      </c>
      <c r="E80" s="4">
        <v>44835</v>
      </c>
      <c r="F80" s="13">
        <v>35400</v>
      </c>
      <c r="G80" s="4">
        <v>44835</v>
      </c>
      <c r="H80" s="13">
        <v>35400</v>
      </c>
      <c r="I80" s="31">
        <f>+F80-H80</f>
        <v>0</v>
      </c>
      <c r="J80" s="42" t="s">
        <v>36</v>
      </c>
    </row>
    <row r="81" spans="1:10">
      <c r="A81" s="48"/>
      <c r="B81" s="6"/>
      <c r="C81" s="11"/>
      <c r="D81" s="9"/>
      <c r="E81" s="4"/>
      <c r="F81" s="13"/>
      <c r="G81" s="4"/>
      <c r="H81" s="13"/>
      <c r="I81" s="31"/>
      <c r="J81" s="42"/>
    </row>
    <row r="82" spans="1:10">
      <c r="A82" s="48"/>
      <c r="B82" s="6" t="s">
        <v>77</v>
      </c>
      <c r="C82" s="11" t="s">
        <v>2</v>
      </c>
      <c r="D82" s="8" t="s">
        <v>120</v>
      </c>
      <c r="E82" s="4">
        <v>44835</v>
      </c>
      <c r="F82" s="13">
        <v>23600</v>
      </c>
      <c r="G82" s="4">
        <v>44835</v>
      </c>
      <c r="H82" s="13">
        <v>23600</v>
      </c>
      <c r="I82" s="31">
        <f>+F82-H82</f>
        <v>0</v>
      </c>
      <c r="J82" s="42" t="s">
        <v>36</v>
      </c>
    </row>
    <row r="83" spans="1:10">
      <c r="A83" s="48"/>
      <c r="B83" s="6"/>
      <c r="C83" s="11"/>
      <c r="D83" s="8"/>
      <c r="E83" s="64"/>
      <c r="F83" s="13"/>
      <c r="G83" s="64"/>
      <c r="H83" s="13"/>
      <c r="I83" s="31"/>
      <c r="J83" s="42"/>
    </row>
    <row r="84" spans="1:10">
      <c r="A84" s="48"/>
      <c r="B84" s="38" t="s">
        <v>93</v>
      </c>
      <c r="C84" s="36" t="s">
        <v>2</v>
      </c>
      <c r="D84" s="35" t="s">
        <v>173</v>
      </c>
      <c r="E84" s="34">
        <v>44866</v>
      </c>
      <c r="F84" s="37">
        <v>23600</v>
      </c>
      <c r="G84" s="34">
        <v>44866</v>
      </c>
      <c r="H84" s="37">
        <v>23600</v>
      </c>
      <c r="I84" s="31">
        <f>+F84-H84</f>
        <v>0</v>
      </c>
      <c r="J84" s="42" t="s">
        <v>36</v>
      </c>
    </row>
    <row r="85" spans="1:10">
      <c r="A85" s="48"/>
      <c r="B85" s="38" t="s">
        <v>93</v>
      </c>
      <c r="C85" s="36" t="s">
        <v>2</v>
      </c>
      <c r="D85" s="35" t="s">
        <v>175</v>
      </c>
      <c r="E85" s="34">
        <v>44866</v>
      </c>
      <c r="F85" s="37">
        <v>23600</v>
      </c>
      <c r="G85" s="34">
        <v>44866</v>
      </c>
      <c r="H85" s="37">
        <v>23600</v>
      </c>
      <c r="I85" s="31">
        <f>+F85-H85</f>
        <v>0</v>
      </c>
      <c r="J85" s="42" t="s">
        <v>36</v>
      </c>
    </row>
    <row r="86" spans="1:10">
      <c r="A86" s="48"/>
      <c r="B86" s="38" t="s">
        <v>93</v>
      </c>
      <c r="C86" s="36" t="s">
        <v>2</v>
      </c>
      <c r="D86" s="35" t="s">
        <v>188</v>
      </c>
      <c r="E86" s="34">
        <v>44866</v>
      </c>
      <c r="F86" s="37">
        <v>23600</v>
      </c>
      <c r="G86" s="34">
        <v>44866</v>
      </c>
      <c r="H86" s="37">
        <v>23600</v>
      </c>
      <c r="I86" s="31">
        <f>+F86-H86</f>
        <v>0</v>
      </c>
      <c r="J86" s="42" t="s">
        <v>36</v>
      </c>
    </row>
    <row r="87" spans="1:10">
      <c r="A87" s="48"/>
      <c r="B87" s="33"/>
      <c r="C87" s="11"/>
      <c r="D87" s="9"/>
      <c r="E87" s="4"/>
      <c r="F87" s="13"/>
      <c r="G87" s="4"/>
      <c r="H87" s="13"/>
      <c r="I87" s="31"/>
      <c r="J87" s="42"/>
    </row>
    <row r="88" spans="1:10">
      <c r="A88" s="48"/>
      <c r="B88" s="33" t="s">
        <v>106</v>
      </c>
      <c r="C88" s="11" t="s">
        <v>6</v>
      </c>
      <c r="D88" s="9" t="s">
        <v>167</v>
      </c>
      <c r="E88" s="4">
        <v>44842</v>
      </c>
      <c r="F88" s="13">
        <v>35400</v>
      </c>
      <c r="G88" s="4">
        <v>44842</v>
      </c>
      <c r="H88" s="13">
        <v>35400</v>
      </c>
      <c r="I88" s="31">
        <f>+F88-H88</f>
        <v>0</v>
      </c>
      <c r="J88" s="42" t="s">
        <v>36</v>
      </c>
    </row>
    <row r="89" spans="1:10">
      <c r="A89" s="48"/>
      <c r="B89" s="6"/>
      <c r="C89" s="11"/>
      <c r="D89" s="9"/>
      <c r="E89" s="4"/>
      <c r="F89" s="13"/>
      <c r="G89" s="4"/>
      <c r="H89" s="13"/>
      <c r="I89" s="31"/>
      <c r="J89" s="42"/>
    </row>
    <row r="90" spans="1:10">
      <c r="A90" s="48"/>
      <c r="B90" s="6" t="s">
        <v>160</v>
      </c>
      <c r="C90" s="11" t="s">
        <v>2</v>
      </c>
      <c r="D90" s="5" t="s">
        <v>183</v>
      </c>
      <c r="E90" s="4">
        <v>44835</v>
      </c>
      <c r="F90" s="13">
        <v>29500</v>
      </c>
      <c r="G90" s="4">
        <v>44835</v>
      </c>
      <c r="H90" s="13">
        <v>29500</v>
      </c>
      <c r="I90" s="31">
        <f>+F90-H90</f>
        <v>0</v>
      </c>
      <c r="J90" s="42" t="s">
        <v>36</v>
      </c>
    </row>
    <row r="91" spans="1:10">
      <c r="A91" s="48"/>
      <c r="B91" s="6"/>
      <c r="C91" s="11"/>
      <c r="D91" s="9"/>
      <c r="E91" s="4"/>
      <c r="F91" s="13"/>
      <c r="G91" s="4"/>
      <c r="H91" s="13"/>
      <c r="I91" s="31"/>
      <c r="J91" s="42"/>
    </row>
    <row r="92" spans="1:10">
      <c r="A92" s="48"/>
      <c r="B92" s="6" t="s">
        <v>95</v>
      </c>
      <c r="C92" s="11" t="s">
        <v>2</v>
      </c>
      <c r="D92" s="66" t="s">
        <v>100</v>
      </c>
      <c r="E92" s="65">
        <v>44810</v>
      </c>
      <c r="F92" s="13">
        <v>35400</v>
      </c>
      <c r="G92" s="65">
        <v>44810</v>
      </c>
      <c r="H92" s="13">
        <v>35400</v>
      </c>
      <c r="I92" s="31">
        <f t="shared" ref="I92:I97" si="3">+F92-H92</f>
        <v>0</v>
      </c>
      <c r="J92" s="42" t="s">
        <v>36</v>
      </c>
    </row>
    <row r="93" spans="1:10">
      <c r="A93" s="48"/>
      <c r="B93" s="6" t="s">
        <v>95</v>
      </c>
      <c r="C93" s="11" t="s">
        <v>2</v>
      </c>
      <c r="D93" s="66" t="s">
        <v>178</v>
      </c>
      <c r="E93" s="65">
        <v>44810</v>
      </c>
      <c r="F93" s="13">
        <v>35400</v>
      </c>
      <c r="G93" s="65">
        <v>44810</v>
      </c>
      <c r="H93" s="13">
        <v>35400</v>
      </c>
      <c r="I93" s="31">
        <f t="shared" si="3"/>
        <v>0</v>
      </c>
      <c r="J93" s="42" t="s">
        <v>36</v>
      </c>
    </row>
    <row r="94" spans="1:10">
      <c r="A94" s="48"/>
      <c r="B94" s="6" t="s">
        <v>95</v>
      </c>
      <c r="C94" s="11" t="s">
        <v>2</v>
      </c>
      <c r="D94" s="66" t="s">
        <v>138</v>
      </c>
      <c r="E94" s="65">
        <v>44810</v>
      </c>
      <c r="F94" s="13">
        <v>35400</v>
      </c>
      <c r="G94" s="65">
        <v>44810</v>
      </c>
      <c r="H94" s="13">
        <v>35400</v>
      </c>
      <c r="I94" s="31">
        <f t="shared" si="3"/>
        <v>0</v>
      </c>
      <c r="J94" s="42" t="s">
        <v>36</v>
      </c>
    </row>
    <row r="95" spans="1:10">
      <c r="A95" s="48"/>
      <c r="B95" s="6" t="s">
        <v>95</v>
      </c>
      <c r="C95" s="11" t="s">
        <v>2</v>
      </c>
      <c r="D95" s="66" t="s">
        <v>152</v>
      </c>
      <c r="E95" s="65">
        <v>44810</v>
      </c>
      <c r="F95" s="13">
        <v>35400</v>
      </c>
      <c r="G95" s="65">
        <v>44810</v>
      </c>
      <c r="H95" s="13">
        <v>35400</v>
      </c>
      <c r="I95" s="31">
        <f t="shared" si="3"/>
        <v>0</v>
      </c>
      <c r="J95" s="42" t="s">
        <v>36</v>
      </c>
    </row>
    <row r="96" spans="1:10">
      <c r="A96" s="48"/>
      <c r="B96" s="6" t="s">
        <v>95</v>
      </c>
      <c r="C96" s="11" t="s">
        <v>2</v>
      </c>
      <c r="D96" s="66" t="s">
        <v>102</v>
      </c>
      <c r="E96" s="65">
        <v>44810</v>
      </c>
      <c r="F96" s="13">
        <v>35400</v>
      </c>
      <c r="G96" s="65">
        <v>44810</v>
      </c>
      <c r="H96" s="13">
        <v>35400</v>
      </c>
      <c r="I96" s="31">
        <f t="shared" si="3"/>
        <v>0</v>
      </c>
      <c r="J96" s="42" t="s">
        <v>36</v>
      </c>
    </row>
    <row r="97" spans="1:10">
      <c r="A97" s="48"/>
      <c r="B97" s="6" t="s">
        <v>95</v>
      </c>
      <c r="C97" s="11" t="s">
        <v>2</v>
      </c>
      <c r="D97" s="66" t="s">
        <v>103</v>
      </c>
      <c r="E97" s="65">
        <v>44810</v>
      </c>
      <c r="F97" s="13">
        <v>35400</v>
      </c>
      <c r="G97" s="65">
        <v>44810</v>
      </c>
      <c r="H97" s="13">
        <v>35400</v>
      </c>
      <c r="I97" s="31">
        <f t="shared" si="3"/>
        <v>0</v>
      </c>
      <c r="J97" s="42" t="s">
        <v>36</v>
      </c>
    </row>
    <row r="98" spans="1:10">
      <c r="A98" s="48"/>
      <c r="B98" s="6"/>
      <c r="C98" s="11"/>
      <c r="D98" s="9"/>
      <c r="E98" s="92"/>
      <c r="F98" s="13"/>
      <c r="G98" s="92"/>
      <c r="H98" s="13"/>
      <c r="I98" s="31"/>
      <c r="J98" s="42"/>
    </row>
    <row r="99" spans="1:10">
      <c r="A99" s="48"/>
      <c r="B99" s="33" t="s">
        <v>110</v>
      </c>
      <c r="C99" s="11" t="s">
        <v>2</v>
      </c>
      <c r="D99" s="8" t="s">
        <v>18</v>
      </c>
      <c r="E99" s="4">
        <v>44866</v>
      </c>
      <c r="F99" s="31">
        <v>35400</v>
      </c>
      <c r="G99" s="4">
        <v>44866</v>
      </c>
      <c r="H99" s="31">
        <v>35400</v>
      </c>
      <c r="I99" s="31">
        <f>+F99-H99</f>
        <v>0</v>
      </c>
      <c r="J99" s="42" t="s">
        <v>36</v>
      </c>
    </row>
    <row r="100" spans="1:10">
      <c r="A100" s="48"/>
      <c r="B100" s="6"/>
      <c r="C100" s="11"/>
      <c r="D100" s="5"/>
      <c r="E100" s="4"/>
      <c r="F100" s="13"/>
      <c r="G100" s="4"/>
      <c r="H100" s="13"/>
      <c r="I100" s="31"/>
      <c r="J100" s="42"/>
    </row>
    <row r="101" spans="1:10">
      <c r="A101" s="48"/>
      <c r="B101" s="41" t="s">
        <v>96</v>
      </c>
      <c r="C101" s="36" t="s">
        <v>2</v>
      </c>
      <c r="D101" s="70" t="s">
        <v>119</v>
      </c>
      <c r="E101" s="69">
        <v>43405</v>
      </c>
      <c r="F101" s="13">
        <v>41300</v>
      </c>
      <c r="G101" s="69">
        <v>43405</v>
      </c>
      <c r="H101" s="13">
        <v>41300</v>
      </c>
      <c r="I101" s="31">
        <f>+F101-H101</f>
        <v>0</v>
      </c>
      <c r="J101" s="42" t="s">
        <v>36</v>
      </c>
    </row>
    <row r="102" spans="1:10">
      <c r="A102" s="48"/>
      <c r="B102" s="6" t="s">
        <v>96</v>
      </c>
      <c r="C102" s="36" t="s">
        <v>2</v>
      </c>
      <c r="D102" s="70" t="s">
        <v>108</v>
      </c>
      <c r="E102" s="69">
        <v>43405</v>
      </c>
      <c r="F102" s="13">
        <v>41300</v>
      </c>
      <c r="G102" s="69">
        <v>43405</v>
      </c>
      <c r="H102" s="13">
        <v>41300</v>
      </c>
      <c r="I102" s="31">
        <f>+F102-H102</f>
        <v>0</v>
      </c>
      <c r="J102" s="42" t="s">
        <v>36</v>
      </c>
    </row>
    <row r="103" spans="1:10">
      <c r="A103" s="48"/>
      <c r="B103" s="6"/>
      <c r="C103" s="11"/>
      <c r="D103" s="9"/>
      <c r="E103" s="4"/>
      <c r="F103" s="13"/>
      <c r="G103" s="4"/>
      <c r="H103" s="13"/>
      <c r="I103" s="31"/>
      <c r="J103" s="42"/>
    </row>
    <row r="104" spans="1:10">
      <c r="A104" s="48"/>
      <c r="B104" s="33" t="s">
        <v>59</v>
      </c>
      <c r="C104" s="11" t="s">
        <v>2</v>
      </c>
      <c r="D104" s="5" t="s">
        <v>267</v>
      </c>
      <c r="E104" s="4">
        <v>44866</v>
      </c>
      <c r="F104" s="13">
        <v>23600</v>
      </c>
      <c r="G104" s="4">
        <v>44866</v>
      </c>
      <c r="H104" s="13">
        <v>23600</v>
      </c>
      <c r="I104" s="31">
        <f>+F104-H104</f>
        <v>0</v>
      </c>
      <c r="J104" s="42" t="s">
        <v>36</v>
      </c>
    </row>
    <row r="105" spans="1:10">
      <c r="A105" s="48"/>
      <c r="B105" s="33" t="s">
        <v>59</v>
      </c>
      <c r="C105" s="11" t="s">
        <v>2</v>
      </c>
      <c r="D105" s="5" t="s">
        <v>211</v>
      </c>
      <c r="E105" s="4">
        <v>44866</v>
      </c>
      <c r="F105" s="13">
        <v>23600</v>
      </c>
      <c r="G105" s="4">
        <v>44866</v>
      </c>
      <c r="H105" s="13">
        <v>23600</v>
      </c>
      <c r="I105" s="31">
        <f>+F105-H105</f>
        <v>0</v>
      </c>
      <c r="J105" s="42" t="s">
        <v>36</v>
      </c>
    </row>
    <row r="106" spans="1:10">
      <c r="A106" s="48"/>
      <c r="B106" s="33" t="s">
        <v>59</v>
      </c>
      <c r="C106" s="11" t="s">
        <v>2</v>
      </c>
      <c r="D106" s="5" t="s">
        <v>268</v>
      </c>
      <c r="E106" s="4">
        <v>44866</v>
      </c>
      <c r="F106" s="13">
        <v>23600</v>
      </c>
      <c r="G106" s="4">
        <v>44866</v>
      </c>
      <c r="H106" s="13">
        <v>23600</v>
      </c>
      <c r="I106" s="31">
        <f>+F106-H106</f>
        <v>0</v>
      </c>
      <c r="J106" s="42" t="s">
        <v>36</v>
      </c>
    </row>
    <row r="107" spans="1:10">
      <c r="A107" s="48"/>
      <c r="B107" s="6"/>
      <c r="C107" s="11"/>
      <c r="D107" s="9"/>
      <c r="E107" s="4"/>
      <c r="F107" s="13"/>
      <c r="G107" s="4"/>
      <c r="H107" s="13"/>
      <c r="I107" s="31"/>
      <c r="J107" s="42"/>
    </row>
    <row r="108" spans="1:10">
      <c r="A108" s="48"/>
      <c r="B108" s="33" t="s">
        <v>63</v>
      </c>
      <c r="C108" s="11" t="s">
        <v>6</v>
      </c>
      <c r="D108" s="5" t="s">
        <v>184</v>
      </c>
      <c r="E108" s="4">
        <v>44866</v>
      </c>
      <c r="F108" s="71">
        <v>23600</v>
      </c>
      <c r="G108" s="4">
        <v>44866</v>
      </c>
      <c r="H108" s="71">
        <v>23600</v>
      </c>
      <c r="I108" s="31">
        <f>+F108-H108</f>
        <v>0</v>
      </c>
      <c r="J108" s="42" t="s">
        <v>36</v>
      </c>
    </row>
    <row r="109" spans="1:10">
      <c r="A109" s="48"/>
      <c r="B109" s="33" t="s">
        <v>63</v>
      </c>
      <c r="C109" s="11" t="s">
        <v>6</v>
      </c>
      <c r="D109" s="5" t="s">
        <v>185</v>
      </c>
      <c r="E109" s="4">
        <v>44866</v>
      </c>
      <c r="F109" s="71">
        <v>23600</v>
      </c>
      <c r="G109" s="4">
        <v>44866</v>
      </c>
      <c r="H109" s="71">
        <v>23600</v>
      </c>
      <c r="I109" s="31">
        <f>+F109-H109</f>
        <v>0</v>
      </c>
      <c r="J109" s="42" t="s">
        <v>36</v>
      </c>
    </row>
    <row r="110" spans="1:10">
      <c r="A110" s="48"/>
      <c r="B110" s="6"/>
      <c r="C110" s="11"/>
      <c r="D110" s="9"/>
      <c r="E110" s="4"/>
      <c r="F110" s="13"/>
      <c r="G110" s="4"/>
      <c r="H110" s="13"/>
      <c r="I110" s="31"/>
      <c r="J110" s="42"/>
    </row>
    <row r="111" spans="1:10">
      <c r="A111" s="48"/>
      <c r="B111" s="6" t="s">
        <v>303</v>
      </c>
      <c r="C111" s="11" t="s">
        <v>6</v>
      </c>
      <c r="D111" s="9" t="s">
        <v>304</v>
      </c>
      <c r="E111" s="65" t="s">
        <v>305</v>
      </c>
      <c r="F111" s="13">
        <v>23600</v>
      </c>
      <c r="G111" s="65" t="s">
        <v>305</v>
      </c>
      <c r="H111" s="71">
        <v>23600</v>
      </c>
      <c r="I111" s="31">
        <f>+F111-H111</f>
        <v>0</v>
      </c>
      <c r="J111" s="42" t="s">
        <v>36</v>
      </c>
    </row>
    <row r="112" spans="1:10">
      <c r="A112" s="48"/>
      <c r="B112" s="6" t="s">
        <v>303</v>
      </c>
      <c r="C112" s="11" t="s">
        <v>6</v>
      </c>
      <c r="D112" s="9" t="s">
        <v>148</v>
      </c>
      <c r="E112" s="65" t="s">
        <v>305</v>
      </c>
      <c r="F112" s="13">
        <v>23600</v>
      </c>
      <c r="G112" s="65" t="s">
        <v>305</v>
      </c>
      <c r="H112" s="71">
        <v>23600</v>
      </c>
      <c r="I112" s="31">
        <f>+F112-H112</f>
        <v>0</v>
      </c>
      <c r="J112" s="42" t="s">
        <v>36</v>
      </c>
    </row>
    <row r="113" spans="1:10">
      <c r="A113" s="48"/>
      <c r="B113" s="91"/>
      <c r="C113" s="11"/>
      <c r="D113" s="67"/>
      <c r="E113" s="4"/>
      <c r="F113" s="13"/>
      <c r="G113" s="4"/>
      <c r="H113" s="13"/>
      <c r="I113" s="31"/>
      <c r="J113" s="42"/>
    </row>
    <row r="114" spans="1:10">
      <c r="A114" s="48"/>
      <c r="B114" s="6" t="s">
        <v>214</v>
      </c>
      <c r="C114" s="11" t="s">
        <v>6</v>
      </c>
      <c r="D114" s="8" t="s">
        <v>85</v>
      </c>
      <c r="E114" s="4">
        <v>44809</v>
      </c>
      <c r="F114" s="13">
        <v>35400</v>
      </c>
      <c r="G114" s="4">
        <v>44809</v>
      </c>
      <c r="H114" s="13">
        <v>35400</v>
      </c>
      <c r="I114" s="31">
        <f>+F114-H114</f>
        <v>0</v>
      </c>
      <c r="J114" s="42" t="s">
        <v>36</v>
      </c>
    </row>
    <row r="115" spans="1:10">
      <c r="A115" s="48"/>
      <c r="B115" s="6" t="s">
        <v>214</v>
      </c>
      <c r="C115" s="11" t="s">
        <v>6</v>
      </c>
      <c r="D115" s="8" t="s">
        <v>111</v>
      </c>
      <c r="E115" s="4">
        <v>44866</v>
      </c>
      <c r="F115" s="13">
        <v>35400</v>
      </c>
      <c r="G115" s="4">
        <v>44866</v>
      </c>
      <c r="H115" s="13">
        <v>35400</v>
      </c>
      <c r="I115" s="31">
        <f>+F115-H115</f>
        <v>0</v>
      </c>
      <c r="J115" s="42" t="s">
        <v>36</v>
      </c>
    </row>
    <row r="116" spans="1:10">
      <c r="A116" s="48"/>
      <c r="B116" s="57"/>
      <c r="C116" s="11"/>
      <c r="D116" s="75"/>
      <c r="E116" s="74"/>
      <c r="F116" s="82"/>
      <c r="G116" s="88"/>
      <c r="H116" s="82"/>
      <c r="I116" s="31"/>
      <c r="J116" s="42"/>
    </row>
    <row r="117" spans="1:10">
      <c r="A117" s="48"/>
      <c r="B117" s="6" t="s">
        <v>80</v>
      </c>
      <c r="C117" s="11" t="s">
        <v>2</v>
      </c>
      <c r="D117" s="5" t="s">
        <v>40</v>
      </c>
      <c r="E117" s="4">
        <v>44775</v>
      </c>
      <c r="F117" s="13">
        <v>23600</v>
      </c>
      <c r="G117" s="4">
        <v>44775</v>
      </c>
      <c r="H117" s="13">
        <v>23600</v>
      </c>
      <c r="I117" s="31">
        <f>+F118-H118</f>
        <v>0</v>
      </c>
      <c r="J117" s="42" t="s">
        <v>36</v>
      </c>
    </row>
    <row r="118" spans="1:10">
      <c r="A118" s="48"/>
      <c r="B118" s="6"/>
      <c r="C118" s="11"/>
      <c r="D118" s="9"/>
      <c r="E118" s="4"/>
      <c r="F118" s="13"/>
      <c r="G118" s="4"/>
      <c r="H118" s="13"/>
    </row>
    <row r="119" spans="1:10">
      <c r="A119" s="48"/>
      <c r="B119" s="33" t="s">
        <v>22</v>
      </c>
      <c r="C119" s="11" t="s">
        <v>2</v>
      </c>
      <c r="D119" s="8" t="s">
        <v>217</v>
      </c>
      <c r="E119" s="4">
        <v>44806</v>
      </c>
      <c r="F119" s="31">
        <v>35400</v>
      </c>
      <c r="G119" s="4">
        <v>44806</v>
      </c>
      <c r="H119" s="31">
        <v>35400</v>
      </c>
      <c r="I119" s="31">
        <f t="shared" ref="I119:I125" si="4">+F120-H120</f>
        <v>0</v>
      </c>
      <c r="J119" s="42" t="s">
        <v>36</v>
      </c>
    </row>
    <row r="120" spans="1:10">
      <c r="A120" s="48"/>
      <c r="B120" s="6"/>
      <c r="C120" s="11"/>
      <c r="D120" s="8"/>
      <c r="E120" s="4"/>
      <c r="F120" s="13"/>
      <c r="G120" s="4"/>
      <c r="H120" s="13"/>
      <c r="I120" s="31"/>
      <c r="J120" s="42"/>
    </row>
    <row r="121" spans="1:10">
      <c r="A121" s="48"/>
      <c r="B121" s="6" t="s">
        <v>273</v>
      </c>
      <c r="C121" s="11" t="s">
        <v>29</v>
      </c>
      <c r="D121" s="8" t="s">
        <v>272</v>
      </c>
      <c r="E121" s="4">
        <v>44869</v>
      </c>
      <c r="F121" s="13">
        <v>41321.61</v>
      </c>
      <c r="G121" s="4" t="s">
        <v>274</v>
      </c>
      <c r="H121" s="13">
        <v>41321.61</v>
      </c>
      <c r="I121" s="31">
        <f t="shared" si="4"/>
        <v>0</v>
      </c>
      <c r="J121" s="42" t="s">
        <v>36</v>
      </c>
    </row>
    <row r="122" spans="1:10">
      <c r="A122" s="48"/>
      <c r="B122" s="6" t="s">
        <v>273</v>
      </c>
      <c r="C122" s="11" t="s">
        <v>29</v>
      </c>
      <c r="D122" s="8" t="s">
        <v>275</v>
      </c>
      <c r="E122" s="4">
        <v>44869</v>
      </c>
      <c r="F122" s="13">
        <v>1997.38</v>
      </c>
      <c r="G122" s="4" t="s">
        <v>274</v>
      </c>
      <c r="H122" s="13">
        <v>1997.38</v>
      </c>
      <c r="I122" s="31">
        <f t="shared" si="4"/>
        <v>0</v>
      </c>
      <c r="J122" s="42" t="s">
        <v>36</v>
      </c>
    </row>
    <row r="123" spans="1:10">
      <c r="A123" s="48"/>
      <c r="B123" s="6" t="s">
        <v>273</v>
      </c>
      <c r="C123" s="11" t="s">
        <v>29</v>
      </c>
      <c r="D123" s="8" t="s">
        <v>276</v>
      </c>
      <c r="E123" s="4">
        <v>44869</v>
      </c>
      <c r="F123" s="13">
        <v>127.75</v>
      </c>
      <c r="G123" s="4" t="s">
        <v>274</v>
      </c>
      <c r="H123" s="13">
        <v>127.75</v>
      </c>
      <c r="I123" s="31">
        <f t="shared" si="4"/>
        <v>0</v>
      </c>
      <c r="J123" s="42" t="s">
        <v>36</v>
      </c>
    </row>
    <row r="124" spans="1:10">
      <c r="A124" s="48"/>
      <c r="B124" s="6"/>
      <c r="C124" s="11"/>
      <c r="D124" s="8"/>
      <c r="E124" s="4"/>
      <c r="F124" s="13"/>
      <c r="G124" s="4"/>
      <c r="H124" s="13"/>
      <c r="I124" s="31"/>
      <c r="J124" s="42"/>
    </row>
    <row r="125" spans="1:10">
      <c r="A125" s="48"/>
      <c r="B125" s="33" t="s">
        <v>166</v>
      </c>
      <c r="C125" s="11" t="s">
        <v>53</v>
      </c>
      <c r="D125" s="9" t="s">
        <v>162</v>
      </c>
      <c r="E125" s="4">
        <v>44866</v>
      </c>
      <c r="F125" s="13">
        <v>3673330</v>
      </c>
      <c r="G125" s="4">
        <v>44866</v>
      </c>
      <c r="H125" s="13">
        <v>3673330</v>
      </c>
      <c r="I125" s="31">
        <f t="shared" si="4"/>
        <v>0</v>
      </c>
      <c r="J125" s="42" t="s">
        <v>36</v>
      </c>
    </row>
    <row r="126" spans="1:10">
      <c r="A126" s="48"/>
      <c r="B126" s="6"/>
      <c r="C126" s="11"/>
      <c r="D126" s="8"/>
      <c r="E126" s="4"/>
      <c r="F126" s="13"/>
      <c r="G126" s="4"/>
      <c r="H126" s="13"/>
      <c r="I126" s="31"/>
      <c r="J126" s="42"/>
    </row>
    <row r="127" spans="1:10">
      <c r="A127" s="48"/>
      <c r="B127" s="6" t="s">
        <v>19</v>
      </c>
      <c r="C127" s="11" t="s">
        <v>2</v>
      </c>
      <c r="D127" s="67" t="s">
        <v>240</v>
      </c>
      <c r="E127" s="4">
        <v>44835</v>
      </c>
      <c r="F127" s="13">
        <v>35400</v>
      </c>
      <c r="G127" s="4">
        <v>44835</v>
      </c>
      <c r="H127" s="13">
        <v>35400</v>
      </c>
      <c r="I127" s="31">
        <f>+F128-H128</f>
        <v>0</v>
      </c>
      <c r="J127" s="42" t="s">
        <v>36</v>
      </c>
    </row>
    <row r="128" spans="1:10">
      <c r="A128" s="48"/>
      <c r="B128" s="6"/>
      <c r="C128" s="11"/>
      <c r="D128" s="8"/>
      <c r="E128" s="4"/>
      <c r="F128" s="13"/>
      <c r="G128" s="4"/>
      <c r="H128" s="13"/>
      <c r="I128" s="31"/>
      <c r="J128" s="42"/>
    </row>
    <row r="129" spans="1:10">
      <c r="A129" s="48"/>
      <c r="B129" s="6" t="s">
        <v>70</v>
      </c>
      <c r="C129" s="11" t="s">
        <v>6</v>
      </c>
      <c r="D129" s="9" t="s">
        <v>147</v>
      </c>
      <c r="E129" s="4">
        <v>44811</v>
      </c>
      <c r="F129" s="13">
        <v>29500</v>
      </c>
      <c r="G129" s="4">
        <v>44811</v>
      </c>
      <c r="H129" s="13">
        <v>35400</v>
      </c>
      <c r="I129" s="31">
        <f>+F130-H130</f>
        <v>0</v>
      </c>
      <c r="J129" s="42" t="s">
        <v>36</v>
      </c>
    </row>
    <row r="130" spans="1:10">
      <c r="A130" s="48"/>
      <c r="B130" s="6"/>
      <c r="C130" s="11"/>
      <c r="D130" s="9"/>
      <c r="E130" s="4"/>
      <c r="F130" s="13"/>
      <c r="G130" s="4"/>
      <c r="H130" s="13"/>
      <c r="I130" s="31"/>
      <c r="J130" s="42"/>
    </row>
    <row r="131" spans="1:10">
      <c r="A131" s="48"/>
      <c r="B131" s="6" t="s">
        <v>128</v>
      </c>
      <c r="C131" s="11" t="s">
        <v>2</v>
      </c>
      <c r="D131" s="8" t="s">
        <v>200</v>
      </c>
      <c r="E131" s="4">
        <v>44835</v>
      </c>
      <c r="F131" s="13">
        <v>29500</v>
      </c>
      <c r="G131" s="4">
        <v>44835</v>
      </c>
      <c r="H131" s="13">
        <v>29500</v>
      </c>
      <c r="I131" s="31">
        <f>+F132-H132</f>
        <v>0</v>
      </c>
      <c r="J131" s="42" t="s">
        <v>36</v>
      </c>
    </row>
    <row r="132" spans="1:10">
      <c r="A132" s="48"/>
      <c r="B132" s="6"/>
      <c r="C132" s="11"/>
      <c r="D132" s="9"/>
      <c r="E132" s="4"/>
      <c r="F132" s="13"/>
      <c r="G132" s="4"/>
      <c r="H132" s="13"/>
      <c r="I132" s="31"/>
      <c r="J132" s="42"/>
    </row>
    <row r="133" spans="1:10">
      <c r="A133" s="48"/>
      <c r="B133" s="6" t="s">
        <v>215</v>
      </c>
      <c r="C133" s="11" t="s">
        <v>2</v>
      </c>
      <c r="D133" s="8" t="s">
        <v>105</v>
      </c>
      <c r="E133" s="4">
        <v>44816</v>
      </c>
      <c r="F133" s="13">
        <v>23600</v>
      </c>
      <c r="G133" s="4">
        <v>44816</v>
      </c>
      <c r="H133" s="13">
        <v>23600</v>
      </c>
      <c r="I133" s="31">
        <f>+F134-H134</f>
        <v>0</v>
      </c>
      <c r="J133" s="42" t="s">
        <v>36</v>
      </c>
    </row>
    <row r="134" spans="1:10">
      <c r="A134" s="48"/>
      <c r="B134" s="6" t="s">
        <v>215</v>
      </c>
      <c r="C134" s="11" t="s">
        <v>2</v>
      </c>
      <c r="D134" s="8" t="s">
        <v>151</v>
      </c>
      <c r="E134" s="4">
        <v>44839</v>
      </c>
      <c r="F134" s="13">
        <v>23600</v>
      </c>
      <c r="G134" s="4">
        <v>44839</v>
      </c>
      <c r="H134" s="13">
        <v>23600</v>
      </c>
      <c r="I134" s="31">
        <f>+F135-H135</f>
        <v>0</v>
      </c>
      <c r="J134" s="42" t="s">
        <v>36</v>
      </c>
    </row>
    <row r="135" spans="1:10">
      <c r="A135" s="48"/>
      <c r="B135" s="6"/>
      <c r="C135" s="11"/>
      <c r="D135" s="9"/>
      <c r="E135" s="4"/>
      <c r="F135" s="13"/>
      <c r="G135" s="4"/>
      <c r="H135" s="13"/>
      <c r="I135" s="31"/>
      <c r="J135" s="42"/>
    </row>
    <row r="136" spans="1:10">
      <c r="A136" s="48"/>
      <c r="B136" s="6" t="s">
        <v>196</v>
      </c>
      <c r="C136" s="11" t="s">
        <v>6</v>
      </c>
      <c r="D136" s="9" t="s">
        <v>130</v>
      </c>
      <c r="E136" s="4">
        <v>44840</v>
      </c>
      <c r="F136" s="13">
        <v>23600</v>
      </c>
      <c r="G136" s="4">
        <v>44840</v>
      </c>
      <c r="H136" s="13">
        <v>23600</v>
      </c>
      <c r="I136" s="31">
        <f>+F137-H137</f>
        <v>0</v>
      </c>
      <c r="J136" s="42" t="s">
        <v>36</v>
      </c>
    </row>
    <row r="137" spans="1:10">
      <c r="A137" s="48"/>
      <c r="B137" s="6"/>
      <c r="C137" s="11"/>
      <c r="D137" s="5"/>
      <c r="E137" s="4"/>
      <c r="F137" s="13"/>
      <c r="G137" s="4"/>
      <c r="H137" s="13"/>
      <c r="I137" s="31"/>
      <c r="J137" s="42"/>
    </row>
    <row r="138" spans="1:10">
      <c r="A138" s="48"/>
      <c r="B138" s="6" t="s">
        <v>145</v>
      </c>
      <c r="C138" s="11" t="s">
        <v>6</v>
      </c>
      <c r="D138" s="9" t="s">
        <v>62</v>
      </c>
      <c r="E138" s="4">
        <v>44835</v>
      </c>
      <c r="F138" s="13">
        <v>29500</v>
      </c>
      <c r="G138" s="4">
        <v>44835</v>
      </c>
      <c r="H138" s="13">
        <v>29500</v>
      </c>
      <c r="I138" s="31">
        <f>+F139-H139</f>
        <v>0</v>
      </c>
      <c r="J138" s="42" t="s">
        <v>36</v>
      </c>
    </row>
    <row r="139" spans="1:10">
      <c r="A139" s="48"/>
      <c r="B139" s="6"/>
      <c r="C139" s="11"/>
      <c r="D139" s="9"/>
      <c r="E139" s="4"/>
      <c r="F139" s="79"/>
      <c r="G139" s="4"/>
      <c r="H139" s="79"/>
      <c r="I139" s="31"/>
      <c r="J139" s="42"/>
    </row>
    <row r="140" spans="1:10">
      <c r="A140" s="48"/>
      <c r="B140" s="6" t="s">
        <v>278</v>
      </c>
      <c r="C140" s="11" t="s">
        <v>2</v>
      </c>
      <c r="D140" s="8" t="s">
        <v>306</v>
      </c>
      <c r="E140" s="4" t="s">
        <v>305</v>
      </c>
      <c r="F140" s="79">
        <v>47200</v>
      </c>
      <c r="G140" s="4" t="s">
        <v>305</v>
      </c>
      <c r="H140" s="79">
        <v>47200</v>
      </c>
      <c r="I140" s="31">
        <f>+F141-H141</f>
        <v>0</v>
      </c>
      <c r="J140" s="42" t="s">
        <v>36</v>
      </c>
    </row>
    <row r="141" spans="1:10">
      <c r="A141" s="48"/>
      <c r="B141" s="6" t="s">
        <v>278</v>
      </c>
      <c r="C141" s="11" t="s">
        <v>2</v>
      </c>
      <c r="D141" s="8" t="s">
        <v>307</v>
      </c>
      <c r="E141" s="4" t="s">
        <v>305</v>
      </c>
      <c r="F141" s="79">
        <v>47200</v>
      </c>
      <c r="G141" s="4" t="s">
        <v>305</v>
      </c>
      <c r="H141" s="79">
        <v>47200</v>
      </c>
      <c r="I141" s="31">
        <f>+F142-H142</f>
        <v>0</v>
      </c>
      <c r="J141" s="42" t="s">
        <v>36</v>
      </c>
    </row>
    <row r="142" spans="1:10">
      <c r="A142" s="48"/>
      <c r="B142" s="6"/>
      <c r="C142" s="11"/>
      <c r="D142" s="8"/>
      <c r="E142" s="4"/>
      <c r="F142" s="13"/>
      <c r="G142" s="4"/>
      <c r="H142" s="13"/>
      <c r="I142" s="31"/>
      <c r="J142" s="42"/>
    </row>
    <row r="143" spans="1:10">
      <c r="A143" s="48"/>
      <c r="B143" s="6" t="s">
        <v>86</v>
      </c>
      <c r="C143" s="11" t="s">
        <v>2</v>
      </c>
      <c r="D143" s="70" t="s">
        <v>207</v>
      </c>
      <c r="E143" s="69">
        <v>44814</v>
      </c>
      <c r="F143" s="13">
        <v>35400</v>
      </c>
      <c r="G143" s="69">
        <v>44814</v>
      </c>
      <c r="H143" s="13">
        <v>35400</v>
      </c>
      <c r="I143" s="31">
        <f>+F143-H143</f>
        <v>0</v>
      </c>
      <c r="J143" s="42" t="s">
        <v>36</v>
      </c>
    </row>
    <row r="144" spans="1:10">
      <c r="A144" s="48"/>
      <c r="B144" s="6"/>
      <c r="C144" s="11"/>
      <c r="D144" s="8"/>
      <c r="E144" s="4"/>
      <c r="F144" s="13"/>
      <c r="G144" s="4"/>
      <c r="H144" s="13"/>
      <c r="I144" s="31"/>
      <c r="J144" s="42"/>
    </row>
    <row r="145" spans="1:10">
      <c r="A145" s="48"/>
      <c r="B145" s="33" t="s">
        <v>187</v>
      </c>
      <c r="C145" s="11" t="s">
        <v>2</v>
      </c>
      <c r="D145" s="67" t="s">
        <v>219</v>
      </c>
      <c r="E145" s="4">
        <v>44805</v>
      </c>
      <c r="F145" s="13">
        <v>47200</v>
      </c>
      <c r="G145" s="4">
        <v>44805</v>
      </c>
      <c r="H145" s="13">
        <v>47200</v>
      </c>
      <c r="I145" s="31">
        <f>+F145-H145</f>
        <v>0</v>
      </c>
      <c r="J145" s="42" t="s">
        <v>36</v>
      </c>
    </row>
    <row r="146" spans="1:10">
      <c r="A146" s="48"/>
      <c r="B146" s="33" t="s">
        <v>187</v>
      </c>
      <c r="C146" s="11" t="s">
        <v>2</v>
      </c>
      <c r="D146" s="67" t="s">
        <v>220</v>
      </c>
      <c r="E146" s="4">
        <v>44805</v>
      </c>
      <c r="F146" s="13">
        <v>47200</v>
      </c>
      <c r="G146" s="4">
        <v>44805</v>
      </c>
      <c r="H146" s="13">
        <v>47200</v>
      </c>
      <c r="I146" s="31">
        <f>+F146-H146</f>
        <v>0</v>
      </c>
      <c r="J146" s="42" t="s">
        <v>36</v>
      </c>
    </row>
    <row r="147" spans="1:10">
      <c r="A147" s="48"/>
      <c r="B147" s="6"/>
      <c r="C147" s="11"/>
      <c r="D147" s="8"/>
      <c r="E147" s="4"/>
      <c r="F147" s="13"/>
      <c r="G147" s="4"/>
      <c r="H147" s="13"/>
      <c r="I147" s="31"/>
      <c r="J147" s="42"/>
    </row>
    <row r="148" spans="1:10">
      <c r="A148" s="48"/>
      <c r="B148" s="6" t="s">
        <v>216</v>
      </c>
      <c r="C148" s="11" t="s">
        <v>2</v>
      </c>
      <c r="D148" s="8" t="s">
        <v>118</v>
      </c>
      <c r="E148" s="4">
        <v>44835</v>
      </c>
      <c r="F148" s="13">
        <v>94400</v>
      </c>
      <c r="G148" s="4">
        <v>44835</v>
      </c>
      <c r="H148" s="13">
        <v>94400</v>
      </c>
      <c r="I148" s="31">
        <f>+F148-H148</f>
        <v>0</v>
      </c>
      <c r="J148" s="42" t="s">
        <v>36</v>
      </c>
    </row>
    <row r="149" spans="1:10">
      <c r="A149" s="48"/>
      <c r="B149" s="6" t="s">
        <v>216</v>
      </c>
      <c r="C149" s="11" t="s">
        <v>2</v>
      </c>
      <c r="D149" s="8" t="s">
        <v>132</v>
      </c>
      <c r="E149" s="4">
        <v>44835</v>
      </c>
      <c r="F149" s="13">
        <v>94400</v>
      </c>
      <c r="G149" s="4">
        <v>44835</v>
      </c>
      <c r="H149" s="13">
        <v>94400</v>
      </c>
      <c r="I149" s="31">
        <f>+F149-H149</f>
        <v>0</v>
      </c>
      <c r="J149" s="42" t="s">
        <v>36</v>
      </c>
    </row>
    <row r="150" spans="1:10">
      <c r="A150" s="48"/>
      <c r="B150" s="6"/>
      <c r="C150" s="11"/>
      <c r="D150" s="8"/>
      <c r="E150" s="4"/>
      <c r="F150" s="13"/>
      <c r="G150" s="4"/>
      <c r="H150" s="13"/>
      <c r="I150" s="31"/>
      <c r="J150" s="42"/>
    </row>
    <row r="151" spans="1:10">
      <c r="A151" s="48"/>
      <c r="B151" s="33" t="s">
        <v>168</v>
      </c>
      <c r="C151" s="11" t="s">
        <v>2</v>
      </c>
      <c r="D151" s="5" t="s">
        <v>56</v>
      </c>
      <c r="E151" s="4">
        <v>44835</v>
      </c>
      <c r="F151" s="13">
        <v>29500</v>
      </c>
      <c r="G151" s="4">
        <v>44835</v>
      </c>
      <c r="H151" s="13">
        <v>29500</v>
      </c>
      <c r="I151" s="31">
        <f>+F151-H151</f>
        <v>0</v>
      </c>
      <c r="J151" s="42" t="s">
        <v>36</v>
      </c>
    </row>
    <row r="152" spans="1:10">
      <c r="A152" s="48"/>
      <c r="B152" s="33" t="s">
        <v>168</v>
      </c>
      <c r="C152" s="11" t="s">
        <v>2</v>
      </c>
      <c r="D152" s="5" t="s">
        <v>198</v>
      </c>
      <c r="E152" s="4">
        <v>44835</v>
      </c>
      <c r="F152" s="13">
        <v>29500</v>
      </c>
      <c r="G152" s="4">
        <v>44835</v>
      </c>
      <c r="H152" s="13">
        <v>29500</v>
      </c>
      <c r="I152" s="31">
        <f>+F152-H152</f>
        <v>0</v>
      </c>
      <c r="J152" s="42" t="s">
        <v>36</v>
      </c>
    </row>
    <row r="153" spans="1:10">
      <c r="A153" s="48"/>
      <c r="B153" s="33" t="s">
        <v>168</v>
      </c>
      <c r="C153" s="11" t="s">
        <v>2</v>
      </c>
      <c r="D153" s="5" t="s">
        <v>171</v>
      </c>
      <c r="E153" s="4">
        <v>44839</v>
      </c>
      <c r="F153" s="13">
        <v>29500</v>
      </c>
      <c r="G153" s="4">
        <v>44839</v>
      </c>
      <c r="H153" s="13">
        <v>29500</v>
      </c>
      <c r="I153" s="31">
        <f>+F153-H153</f>
        <v>0</v>
      </c>
      <c r="J153" s="42" t="s">
        <v>36</v>
      </c>
    </row>
    <row r="154" spans="1:10">
      <c r="A154" s="48"/>
      <c r="B154" s="33" t="s">
        <v>168</v>
      </c>
      <c r="C154" s="11" t="s">
        <v>2</v>
      </c>
      <c r="D154" s="5" t="s">
        <v>172</v>
      </c>
      <c r="E154" s="4">
        <v>44866</v>
      </c>
      <c r="F154" s="13">
        <v>29500</v>
      </c>
      <c r="G154" s="4">
        <v>44866</v>
      </c>
      <c r="H154" s="13">
        <v>29500</v>
      </c>
      <c r="I154" s="31">
        <f>+F154-H154</f>
        <v>0</v>
      </c>
      <c r="J154" s="42" t="s">
        <v>36</v>
      </c>
    </row>
    <row r="155" spans="1:10">
      <c r="A155" s="48"/>
      <c r="B155" s="83"/>
      <c r="C155" s="11"/>
      <c r="D155" s="8"/>
      <c r="E155" s="4"/>
      <c r="F155" s="13"/>
      <c r="G155" s="4"/>
      <c r="H155" s="13"/>
      <c r="I155" s="31"/>
      <c r="J155" s="42"/>
    </row>
    <row r="156" spans="1:10">
      <c r="A156" s="48"/>
      <c r="B156" s="38" t="s">
        <v>113</v>
      </c>
      <c r="C156" s="36" t="s">
        <v>2</v>
      </c>
      <c r="D156" s="35" t="s">
        <v>126</v>
      </c>
      <c r="E156" s="34">
        <v>44835</v>
      </c>
      <c r="F156" s="37">
        <v>29500</v>
      </c>
      <c r="G156" s="34">
        <v>44835</v>
      </c>
      <c r="H156" s="37">
        <v>29500</v>
      </c>
      <c r="I156" s="31">
        <f>+F156-H156</f>
        <v>0</v>
      </c>
      <c r="J156" s="42" t="s">
        <v>36</v>
      </c>
    </row>
    <row r="157" spans="1:10">
      <c r="A157" s="48"/>
      <c r="B157" s="38" t="s">
        <v>113</v>
      </c>
      <c r="C157" s="36" t="s">
        <v>2</v>
      </c>
      <c r="D157" s="35" t="s">
        <v>114</v>
      </c>
      <c r="E157" s="34">
        <v>44835</v>
      </c>
      <c r="F157" s="37">
        <v>29500</v>
      </c>
      <c r="G157" s="34">
        <v>44835</v>
      </c>
      <c r="H157" s="37">
        <v>29500</v>
      </c>
      <c r="I157" s="31">
        <f>+F157-H157</f>
        <v>0</v>
      </c>
      <c r="J157" s="42" t="s">
        <v>36</v>
      </c>
    </row>
    <row r="158" spans="1:10">
      <c r="A158" s="48"/>
      <c r="B158" s="38" t="s">
        <v>113</v>
      </c>
      <c r="C158" s="36" t="s">
        <v>2</v>
      </c>
      <c r="D158" s="35" t="s">
        <v>115</v>
      </c>
      <c r="E158" s="34">
        <v>44835</v>
      </c>
      <c r="F158" s="37">
        <v>29500</v>
      </c>
      <c r="G158" s="34">
        <v>44835</v>
      </c>
      <c r="H158" s="37">
        <v>29500</v>
      </c>
      <c r="I158" s="31">
        <f>+F158-H158</f>
        <v>0</v>
      </c>
      <c r="J158" s="42" t="s">
        <v>36</v>
      </c>
    </row>
    <row r="159" spans="1:10">
      <c r="A159" s="48"/>
      <c r="B159" s="38" t="s">
        <v>113</v>
      </c>
      <c r="C159" s="36" t="s">
        <v>2</v>
      </c>
      <c r="D159" s="35" t="s">
        <v>135</v>
      </c>
      <c r="E159" s="34">
        <v>44835</v>
      </c>
      <c r="F159" s="37">
        <v>29500</v>
      </c>
      <c r="G159" s="34">
        <v>44835</v>
      </c>
      <c r="H159" s="37">
        <v>29500</v>
      </c>
      <c r="I159" s="31">
        <f>+F159-H159</f>
        <v>0</v>
      </c>
      <c r="J159" s="42" t="s">
        <v>36</v>
      </c>
    </row>
    <row r="160" spans="1:10">
      <c r="A160" s="48"/>
      <c r="B160" s="6"/>
      <c r="C160" s="11"/>
      <c r="D160" s="8"/>
      <c r="E160" s="4"/>
      <c r="F160" s="13"/>
      <c r="G160" s="4"/>
      <c r="H160" s="13"/>
      <c r="I160" s="31"/>
      <c r="J160" s="42"/>
    </row>
    <row r="161" spans="1:10">
      <c r="A161" s="48"/>
      <c r="B161" s="6" t="s">
        <v>235</v>
      </c>
      <c r="C161" s="11" t="s">
        <v>2</v>
      </c>
      <c r="D161" s="8" t="s">
        <v>189</v>
      </c>
      <c r="E161" s="4">
        <v>44835</v>
      </c>
      <c r="F161" s="13">
        <v>23600</v>
      </c>
      <c r="G161" s="4">
        <v>44835</v>
      </c>
      <c r="H161" s="13">
        <v>23600</v>
      </c>
      <c r="I161" s="31">
        <f>+F161-H161</f>
        <v>0</v>
      </c>
      <c r="J161" s="42" t="s">
        <v>36</v>
      </c>
    </row>
    <row r="162" spans="1:10">
      <c r="A162" s="48"/>
      <c r="B162" s="6" t="s">
        <v>235</v>
      </c>
      <c r="C162" s="11" t="s">
        <v>2</v>
      </c>
      <c r="D162" s="8" t="s">
        <v>144</v>
      </c>
      <c r="E162" s="4">
        <v>44835</v>
      </c>
      <c r="F162" s="13">
        <v>23600</v>
      </c>
      <c r="G162" s="4">
        <v>44835</v>
      </c>
      <c r="H162" s="13">
        <v>23600</v>
      </c>
      <c r="I162" s="31">
        <f>+F162-H162</f>
        <v>0</v>
      </c>
      <c r="J162" s="42" t="s">
        <v>36</v>
      </c>
    </row>
    <row r="163" spans="1:10">
      <c r="A163" s="48"/>
      <c r="B163" s="6"/>
      <c r="C163" s="11"/>
      <c r="D163" s="8"/>
      <c r="E163" s="4"/>
      <c r="F163" s="13"/>
      <c r="G163" s="4"/>
      <c r="H163" s="13"/>
      <c r="I163" s="31"/>
      <c r="J163" s="42"/>
    </row>
    <row r="164" spans="1:10">
      <c r="A164" s="48"/>
      <c r="B164" s="6" t="s">
        <v>117</v>
      </c>
      <c r="C164" s="11" t="s">
        <v>2</v>
      </c>
      <c r="D164" s="8" t="s">
        <v>23</v>
      </c>
      <c r="E164" s="4">
        <v>44835</v>
      </c>
      <c r="F164" s="13">
        <v>29500</v>
      </c>
      <c r="G164" s="4">
        <v>44835</v>
      </c>
      <c r="H164" s="13">
        <v>29500</v>
      </c>
      <c r="I164" s="31">
        <f>+F164-H164</f>
        <v>0</v>
      </c>
      <c r="J164" s="42" t="s">
        <v>36</v>
      </c>
    </row>
    <row r="165" spans="1:10">
      <c r="A165" s="48"/>
      <c r="B165" s="6"/>
      <c r="C165" s="11"/>
      <c r="D165" s="8"/>
      <c r="E165" s="4"/>
      <c r="F165" s="13"/>
      <c r="G165" s="4"/>
      <c r="H165" s="13"/>
      <c r="I165" s="31"/>
      <c r="J165" s="42"/>
    </row>
    <row r="166" spans="1:10">
      <c r="A166" s="48"/>
      <c r="B166" s="6" t="s">
        <v>68</v>
      </c>
      <c r="C166" s="11" t="s">
        <v>6</v>
      </c>
      <c r="D166" s="8" t="s">
        <v>149</v>
      </c>
      <c r="E166" s="4">
        <v>44835</v>
      </c>
      <c r="F166" s="13">
        <v>29500</v>
      </c>
      <c r="G166" s="4">
        <v>44835</v>
      </c>
      <c r="H166" s="13">
        <v>29500</v>
      </c>
      <c r="I166" s="31">
        <f>+F166-H166</f>
        <v>0</v>
      </c>
      <c r="J166" s="42" t="s">
        <v>36</v>
      </c>
    </row>
    <row r="167" spans="1:10">
      <c r="A167" s="48"/>
      <c r="B167" s="6"/>
      <c r="C167" s="11"/>
      <c r="D167" s="9"/>
      <c r="E167" s="4"/>
      <c r="F167" s="13"/>
      <c r="G167" s="4"/>
      <c r="H167" s="13"/>
      <c r="I167" s="31"/>
      <c r="J167" s="42"/>
    </row>
    <row r="168" spans="1:10">
      <c r="A168" s="48"/>
      <c r="B168" s="6" t="s">
        <v>112</v>
      </c>
      <c r="C168" s="11" t="s">
        <v>2</v>
      </c>
      <c r="D168" s="67" t="s">
        <v>299</v>
      </c>
      <c r="E168" s="69">
        <v>44866</v>
      </c>
      <c r="F168" s="13">
        <v>23600</v>
      </c>
      <c r="G168" s="69">
        <v>44866</v>
      </c>
      <c r="H168" s="13">
        <v>23600</v>
      </c>
      <c r="I168" s="31">
        <f>+F168-H168</f>
        <v>0</v>
      </c>
      <c r="J168" s="42" t="s">
        <v>36</v>
      </c>
    </row>
    <row r="169" spans="1:10">
      <c r="A169" s="48"/>
      <c r="B169" s="93"/>
      <c r="C169" s="11"/>
      <c r="D169" s="8"/>
      <c r="E169" s="4"/>
      <c r="F169" s="13"/>
      <c r="G169" s="4"/>
      <c r="H169" s="13"/>
      <c r="I169" s="31"/>
      <c r="J169" s="42"/>
    </row>
    <row r="170" spans="1:10">
      <c r="A170" s="48"/>
      <c r="B170" s="86" t="s">
        <v>156</v>
      </c>
      <c r="C170" s="11" t="s">
        <v>2</v>
      </c>
      <c r="D170" s="67" t="s">
        <v>242</v>
      </c>
      <c r="E170" s="4">
        <v>44835</v>
      </c>
      <c r="F170" s="13">
        <v>23600</v>
      </c>
      <c r="G170" s="4">
        <v>44835</v>
      </c>
      <c r="H170" s="13">
        <v>23600</v>
      </c>
      <c r="I170" s="31">
        <f>+F170-H170</f>
        <v>0</v>
      </c>
      <c r="J170" s="42" t="s">
        <v>36</v>
      </c>
    </row>
    <row r="171" spans="1:10">
      <c r="A171" s="48"/>
      <c r="B171" s="86" t="s">
        <v>156</v>
      </c>
      <c r="C171" s="11" t="s">
        <v>2</v>
      </c>
      <c r="D171" s="67" t="s">
        <v>243</v>
      </c>
      <c r="E171" s="4">
        <v>44835</v>
      </c>
      <c r="F171" s="13">
        <v>23600</v>
      </c>
      <c r="G171" s="4">
        <v>44835</v>
      </c>
      <c r="H171" s="13">
        <v>23600</v>
      </c>
      <c r="I171" s="31">
        <f>+F171-H171</f>
        <v>0</v>
      </c>
      <c r="J171" s="42" t="s">
        <v>36</v>
      </c>
    </row>
    <row r="172" spans="1:10">
      <c r="A172" s="48"/>
      <c r="B172" s="86" t="s">
        <v>156</v>
      </c>
      <c r="C172" s="11" t="s">
        <v>2</v>
      </c>
      <c r="D172" s="67" t="s">
        <v>142</v>
      </c>
      <c r="E172" s="4">
        <v>44835</v>
      </c>
      <c r="F172" s="13">
        <v>23600</v>
      </c>
      <c r="G172" s="4">
        <v>44835</v>
      </c>
      <c r="H172" s="13">
        <v>23600</v>
      </c>
      <c r="I172" s="31">
        <f>+F172-H172</f>
        <v>0</v>
      </c>
      <c r="J172" s="42" t="s">
        <v>36</v>
      </c>
    </row>
    <row r="173" spans="1:10">
      <c r="A173" s="48"/>
      <c r="B173" s="6"/>
      <c r="C173" s="11"/>
      <c r="D173" s="9"/>
      <c r="E173" s="64"/>
      <c r="F173" s="13"/>
      <c r="G173" s="64"/>
      <c r="H173" s="13"/>
      <c r="I173" s="31"/>
      <c r="J173" s="42"/>
    </row>
    <row r="174" spans="1:10">
      <c r="A174" s="48"/>
      <c r="B174" s="6" t="s">
        <v>231</v>
      </c>
      <c r="C174" s="11" t="s">
        <v>2</v>
      </c>
      <c r="D174" s="8" t="s">
        <v>64</v>
      </c>
      <c r="E174" s="4">
        <v>44835</v>
      </c>
      <c r="F174" s="13">
        <v>23600</v>
      </c>
      <c r="G174" s="4">
        <v>44835</v>
      </c>
      <c r="H174" s="13">
        <v>23600</v>
      </c>
      <c r="I174" s="31">
        <f>+F174-H174</f>
        <v>0</v>
      </c>
      <c r="J174" s="42" t="s">
        <v>36</v>
      </c>
    </row>
    <row r="175" spans="1:10">
      <c r="A175" s="48"/>
      <c r="B175" s="6" t="s">
        <v>231</v>
      </c>
      <c r="C175" s="11" t="s">
        <v>2</v>
      </c>
      <c r="D175" s="8" t="s">
        <v>17</v>
      </c>
      <c r="E175" s="4">
        <v>44835</v>
      </c>
      <c r="F175" s="13">
        <v>23600</v>
      </c>
      <c r="G175" s="4">
        <v>44835</v>
      </c>
      <c r="H175" s="13">
        <v>23600</v>
      </c>
      <c r="I175" s="31">
        <f>+F175-H175</f>
        <v>0</v>
      </c>
      <c r="J175" s="42" t="s">
        <v>36</v>
      </c>
    </row>
    <row r="176" spans="1:10">
      <c r="A176" s="48"/>
      <c r="B176" s="6" t="s">
        <v>231</v>
      </c>
      <c r="C176" s="11" t="s">
        <v>2</v>
      </c>
      <c r="D176" s="8" t="s">
        <v>18</v>
      </c>
      <c r="E176" s="4">
        <v>44837</v>
      </c>
      <c r="F176" s="13">
        <v>23600</v>
      </c>
      <c r="G176" s="4">
        <v>44837</v>
      </c>
      <c r="H176" s="13">
        <v>23600</v>
      </c>
      <c r="I176" s="31">
        <f>+F176-H176</f>
        <v>0</v>
      </c>
      <c r="J176" s="42" t="s">
        <v>36</v>
      </c>
    </row>
    <row r="177" spans="1:10">
      <c r="A177" s="48"/>
      <c r="B177" s="6"/>
      <c r="C177" s="11"/>
      <c r="D177" s="8"/>
      <c r="E177" s="4"/>
      <c r="F177" s="31"/>
      <c r="G177" s="4"/>
      <c r="H177" s="13"/>
      <c r="I177" s="31"/>
      <c r="J177" s="42"/>
    </row>
    <row r="178" spans="1:10">
      <c r="A178" s="48"/>
      <c r="B178" s="6" t="s">
        <v>91</v>
      </c>
      <c r="C178" s="11" t="s">
        <v>2</v>
      </c>
      <c r="D178" s="70" t="s">
        <v>84</v>
      </c>
      <c r="E178" s="63">
        <v>44866</v>
      </c>
      <c r="F178" s="13">
        <v>17700</v>
      </c>
      <c r="G178" s="63">
        <v>44866</v>
      </c>
      <c r="H178" s="13">
        <v>17700</v>
      </c>
      <c r="I178" s="31">
        <f>+F178-H178</f>
        <v>0</v>
      </c>
      <c r="J178" s="42" t="s">
        <v>36</v>
      </c>
    </row>
    <row r="179" spans="1:10">
      <c r="A179" s="48"/>
      <c r="B179" s="6" t="s">
        <v>91</v>
      </c>
      <c r="C179" s="11" t="s">
        <v>2</v>
      </c>
      <c r="D179" s="70" t="s">
        <v>85</v>
      </c>
      <c r="E179" s="63">
        <v>44866</v>
      </c>
      <c r="F179" s="13">
        <v>17700</v>
      </c>
      <c r="G179" s="63">
        <v>44866</v>
      </c>
      <c r="H179" s="13">
        <v>17700</v>
      </c>
      <c r="I179" s="31">
        <f>+F179-H179</f>
        <v>0</v>
      </c>
      <c r="J179" s="42" t="s">
        <v>36</v>
      </c>
    </row>
    <row r="180" spans="1:10">
      <c r="A180" s="48"/>
      <c r="B180" s="6" t="s">
        <v>91</v>
      </c>
      <c r="C180" s="11" t="s">
        <v>2</v>
      </c>
      <c r="D180" s="70" t="s">
        <v>194</v>
      </c>
      <c r="E180" s="63">
        <v>44866</v>
      </c>
      <c r="F180" s="13">
        <v>17700</v>
      </c>
      <c r="G180" s="63">
        <v>44866</v>
      </c>
      <c r="H180" s="13">
        <v>17700</v>
      </c>
      <c r="I180" s="31">
        <f>+F180-H180</f>
        <v>0</v>
      </c>
      <c r="J180" s="42" t="s">
        <v>36</v>
      </c>
    </row>
    <row r="181" spans="1:10">
      <c r="A181" s="48"/>
      <c r="B181" s="93"/>
      <c r="C181" s="11"/>
      <c r="D181" s="8"/>
      <c r="E181" s="4"/>
      <c r="F181" s="13"/>
      <c r="G181" s="4"/>
      <c r="H181" s="13"/>
      <c r="I181" s="31"/>
      <c r="J181" s="42"/>
    </row>
    <row r="182" spans="1:10">
      <c r="A182" s="48"/>
      <c r="B182" s="6" t="s">
        <v>290</v>
      </c>
      <c r="C182" s="11" t="s">
        <v>2</v>
      </c>
      <c r="D182" s="66" t="s">
        <v>308</v>
      </c>
      <c r="E182" s="4">
        <v>44896</v>
      </c>
      <c r="F182" s="13">
        <v>29500</v>
      </c>
      <c r="G182" s="4">
        <v>44896</v>
      </c>
      <c r="H182" s="13">
        <v>29500</v>
      </c>
      <c r="I182" s="31">
        <f>+F182-H182</f>
        <v>0</v>
      </c>
      <c r="J182" s="42" t="s">
        <v>36</v>
      </c>
    </row>
    <row r="183" spans="1:10">
      <c r="A183" s="48"/>
      <c r="B183" s="6" t="s">
        <v>290</v>
      </c>
      <c r="C183" s="11" t="s">
        <v>2</v>
      </c>
      <c r="D183" s="66" t="s">
        <v>309</v>
      </c>
      <c r="E183" s="4">
        <v>44896</v>
      </c>
      <c r="F183" s="13">
        <v>29500</v>
      </c>
      <c r="G183" s="4">
        <v>44896</v>
      </c>
      <c r="H183" s="13">
        <v>29500</v>
      </c>
      <c r="I183" s="31">
        <f>+F183-H183</f>
        <v>0</v>
      </c>
      <c r="J183" s="42" t="s">
        <v>36</v>
      </c>
    </row>
    <row r="184" spans="1:10">
      <c r="A184" s="48"/>
      <c r="B184" s="6"/>
      <c r="C184" s="11"/>
      <c r="D184" s="8"/>
      <c r="E184" s="4"/>
      <c r="F184" s="13"/>
      <c r="G184" s="4"/>
      <c r="H184" s="13"/>
      <c r="I184" s="31"/>
      <c r="J184" s="42"/>
    </row>
    <row r="185" spans="1:10">
      <c r="A185" s="48"/>
      <c r="B185" s="6" t="s">
        <v>38</v>
      </c>
      <c r="C185" s="11" t="s">
        <v>2</v>
      </c>
      <c r="D185" s="9" t="s">
        <v>58</v>
      </c>
      <c r="E185" s="4">
        <v>44805</v>
      </c>
      <c r="F185" s="13">
        <v>29500</v>
      </c>
      <c r="G185" s="4">
        <v>44805</v>
      </c>
      <c r="H185" s="13">
        <v>29500</v>
      </c>
      <c r="I185" s="31">
        <f t="shared" ref="I185:I190" si="5">+F185-H185</f>
        <v>0</v>
      </c>
      <c r="J185" s="42" t="s">
        <v>36</v>
      </c>
    </row>
    <row r="186" spans="1:10">
      <c r="A186" s="48"/>
      <c r="B186" s="6" t="s">
        <v>38</v>
      </c>
      <c r="C186" s="11" t="s">
        <v>2</v>
      </c>
      <c r="D186" s="9" t="s">
        <v>159</v>
      </c>
      <c r="E186" s="4">
        <v>44805</v>
      </c>
      <c r="F186" s="13">
        <v>29500</v>
      </c>
      <c r="G186" s="4">
        <v>44805</v>
      </c>
      <c r="H186" s="13">
        <v>29500</v>
      </c>
      <c r="I186" s="31">
        <f t="shared" si="5"/>
        <v>0</v>
      </c>
      <c r="J186" s="42" t="s">
        <v>36</v>
      </c>
    </row>
    <row r="187" spans="1:10">
      <c r="A187" s="48"/>
      <c r="B187" s="6" t="s">
        <v>38</v>
      </c>
      <c r="C187" s="11" t="s">
        <v>2</v>
      </c>
      <c r="D187" s="9" t="s">
        <v>161</v>
      </c>
      <c r="E187" s="4">
        <v>44805</v>
      </c>
      <c r="F187" s="13">
        <v>29500</v>
      </c>
      <c r="G187" s="4">
        <v>44805</v>
      </c>
      <c r="H187" s="13">
        <v>29500</v>
      </c>
      <c r="I187" s="31">
        <f t="shared" si="5"/>
        <v>0</v>
      </c>
      <c r="J187" s="42" t="s">
        <v>36</v>
      </c>
    </row>
    <row r="188" spans="1:10">
      <c r="A188" s="48"/>
      <c r="B188" s="6" t="s">
        <v>38</v>
      </c>
      <c r="C188" s="11" t="s">
        <v>2</v>
      </c>
      <c r="D188" s="9" t="s">
        <v>144</v>
      </c>
      <c r="E188" s="4">
        <v>44812</v>
      </c>
      <c r="F188" s="13">
        <v>29500</v>
      </c>
      <c r="G188" s="4">
        <v>44812</v>
      </c>
      <c r="H188" s="13">
        <v>29500</v>
      </c>
      <c r="I188" s="31">
        <f t="shared" si="5"/>
        <v>0</v>
      </c>
      <c r="J188" s="42" t="s">
        <v>36</v>
      </c>
    </row>
    <row r="189" spans="1:10">
      <c r="A189" s="48"/>
      <c r="B189" s="6" t="s">
        <v>38</v>
      </c>
      <c r="C189" s="11" t="s">
        <v>2</v>
      </c>
      <c r="D189" s="9" t="s">
        <v>83</v>
      </c>
      <c r="E189" s="4">
        <v>44816</v>
      </c>
      <c r="F189" s="13">
        <v>29500</v>
      </c>
      <c r="G189" s="4">
        <v>44816</v>
      </c>
      <c r="H189" s="13">
        <v>29500</v>
      </c>
      <c r="I189" s="31">
        <f t="shared" si="5"/>
        <v>0</v>
      </c>
      <c r="J189" s="42" t="s">
        <v>36</v>
      </c>
    </row>
    <row r="190" spans="1:10">
      <c r="A190" s="48"/>
      <c r="B190" s="6" t="s">
        <v>38</v>
      </c>
      <c r="C190" s="11" t="s">
        <v>2</v>
      </c>
      <c r="D190" s="9" t="s">
        <v>194</v>
      </c>
      <c r="E190" s="4">
        <v>44841</v>
      </c>
      <c r="F190" s="13">
        <v>29500</v>
      </c>
      <c r="G190" s="4">
        <v>44841</v>
      </c>
      <c r="H190" s="13">
        <v>29500</v>
      </c>
      <c r="I190" s="31">
        <f t="shared" si="5"/>
        <v>0</v>
      </c>
      <c r="J190" s="42" t="s">
        <v>36</v>
      </c>
    </row>
    <row r="191" spans="1:10">
      <c r="A191" s="48"/>
      <c r="B191" s="6"/>
      <c r="C191" s="11"/>
      <c r="D191" s="8"/>
      <c r="E191" s="4"/>
      <c r="F191" s="13"/>
      <c r="G191" s="4"/>
      <c r="H191" s="13"/>
      <c r="I191" s="31"/>
      <c r="J191" s="42"/>
    </row>
    <row r="192" spans="1:10">
      <c r="A192" s="48"/>
      <c r="B192" s="6" t="s">
        <v>101</v>
      </c>
      <c r="C192" s="11" t="s">
        <v>6</v>
      </c>
      <c r="D192" s="9" t="s">
        <v>71</v>
      </c>
      <c r="E192" s="4">
        <v>44835</v>
      </c>
      <c r="F192" s="13">
        <v>47200</v>
      </c>
      <c r="G192" s="4">
        <v>44835</v>
      </c>
      <c r="H192" s="13">
        <v>47200</v>
      </c>
      <c r="I192" s="31">
        <f>+F192-H192</f>
        <v>0</v>
      </c>
      <c r="J192" s="42" t="s">
        <v>36</v>
      </c>
    </row>
    <row r="193" spans="1:10">
      <c r="A193" s="48"/>
      <c r="B193" s="6"/>
      <c r="C193" s="11"/>
      <c r="D193" s="8"/>
      <c r="E193" s="4"/>
      <c r="F193" s="13"/>
      <c r="G193" s="4"/>
      <c r="H193" s="13"/>
      <c r="I193" s="31"/>
      <c r="J193" s="42"/>
    </row>
    <row r="194" spans="1:10">
      <c r="A194" s="48"/>
      <c r="B194" s="6" t="s">
        <v>270</v>
      </c>
      <c r="C194" s="11" t="s">
        <v>6</v>
      </c>
      <c r="D194" s="68" t="s">
        <v>269</v>
      </c>
      <c r="E194" s="12">
        <v>44866</v>
      </c>
      <c r="F194" s="13">
        <v>29500</v>
      </c>
      <c r="G194" s="12">
        <v>44866</v>
      </c>
      <c r="H194" s="13">
        <v>29500</v>
      </c>
      <c r="I194" s="31">
        <f>+F194-H194</f>
        <v>0</v>
      </c>
      <c r="J194" s="42" t="s">
        <v>36</v>
      </c>
    </row>
    <row r="195" spans="1:10">
      <c r="A195" s="48"/>
      <c r="B195" s="6"/>
      <c r="C195" s="11"/>
      <c r="D195" s="8"/>
      <c r="E195" s="4"/>
      <c r="F195" s="13"/>
      <c r="G195" s="4"/>
      <c r="H195" s="13"/>
      <c r="I195" s="31"/>
      <c r="J195" s="42"/>
    </row>
    <row r="196" spans="1:10">
      <c r="A196" s="48"/>
      <c r="B196" s="62" t="s">
        <v>222</v>
      </c>
      <c r="C196" s="2" t="s">
        <v>2</v>
      </c>
      <c r="D196" s="61" t="s">
        <v>221</v>
      </c>
      <c r="E196" s="60">
        <v>44835</v>
      </c>
      <c r="F196" s="18">
        <v>29500</v>
      </c>
      <c r="G196" s="60">
        <v>44835</v>
      </c>
      <c r="H196" s="18">
        <v>29500</v>
      </c>
      <c r="I196" s="31">
        <f>+F196-H196</f>
        <v>0</v>
      </c>
      <c r="J196" s="42" t="s">
        <v>36</v>
      </c>
    </row>
    <row r="197" spans="1:10">
      <c r="A197" s="48"/>
      <c r="B197" s="62" t="s">
        <v>222</v>
      </c>
      <c r="C197" s="2" t="s">
        <v>2</v>
      </c>
      <c r="D197" s="61" t="s">
        <v>223</v>
      </c>
      <c r="E197" s="60">
        <v>44835</v>
      </c>
      <c r="F197" s="18">
        <v>29500</v>
      </c>
      <c r="G197" s="60">
        <v>44835</v>
      </c>
      <c r="H197" s="18">
        <v>29500</v>
      </c>
      <c r="I197" s="31">
        <f>+F197-H197</f>
        <v>0</v>
      </c>
      <c r="J197" s="42" t="s">
        <v>36</v>
      </c>
    </row>
    <row r="198" spans="1:10">
      <c r="A198" s="48"/>
      <c r="B198" s="86"/>
      <c r="C198" s="11"/>
      <c r="D198" s="67"/>
      <c r="E198" s="4"/>
      <c r="F198" s="13"/>
      <c r="G198" s="4"/>
      <c r="H198" s="13"/>
      <c r="I198" s="31"/>
      <c r="J198" s="42"/>
    </row>
    <row r="199" spans="1:10">
      <c r="A199" s="48"/>
      <c r="B199" s="6" t="s">
        <v>257</v>
      </c>
      <c r="C199" s="2" t="s">
        <v>2</v>
      </c>
      <c r="D199" s="8" t="s">
        <v>67</v>
      </c>
      <c r="E199" s="4">
        <v>44866</v>
      </c>
      <c r="F199" s="13">
        <v>29500</v>
      </c>
      <c r="G199" s="4">
        <v>44866</v>
      </c>
      <c r="H199" s="13">
        <v>29500</v>
      </c>
      <c r="I199" s="31">
        <f>+F199-H199</f>
        <v>0</v>
      </c>
      <c r="J199" s="42" t="s">
        <v>36</v>
      </c>
    </row>
    <row r="200" spans="1:10">
      <c r="A200" s="48"/>
      <c r="B200" s="6"/>
      <c r="C200" s="11"/>
      <c r="D200" s="5"/>
      <c r="E200" s="4"/>
      <c r="F200" s="13"/>
      <c r="G200" s="4"/>
      <c r="H200" s="13"/>
      <c r="I200" s="31"/>
      <c r="J200" s="42"/>
    </row>
    <row r="201" spans="1:10">
      <c r="A201" s="48"/>
      <c r="B201" s="6" t="s">
        <v>60</v>
      </c>
      <c r="C201" s="11" t="s">
        <v>6</v>
      </c>
      <c r="D201" s="8" t="s">
        <v>212</v>
      </c>
      <c r="E201" s="4">
        <v>44805</v>
      </c>
      <c r="F201" s="13">
        <v>59000</v>
      </c>
      <c r="G201" s="4">
        <v>44805</v>
      </c>
      <c r="H201" s="13">
        <v>59000</v>
      </c>
      <c r="I201" s="31">
        <f>+F201-H201</f>
        <v>0</v>
      </c>
      <c r="J201" s="42" t="s">
        <v>36</v>
      </c>
    </row>
    <row r="202" spans="1:10">
      <c r="A202" s="48"/>
      <c r="B202" s="6" t="s">
        <v>60</v>
      </c>
      <c r="C202" s="11" t="s">
        <v>6</v>
      </c>
      <c r="D202" s="8" t="s">
        <v>277</v>
      </c>
      <c r="E202" s="4">
        <v>44866</v>
      </c>
      <c r="F202" s="13">
        <v>59000</v>
      </c>
      <c r="G202" s="4">
        <v>44866</v>
      </c>
      <c r="H202" s="13">
        <v>59000</v>
      </c>
      <c r="I202" s="31">
        <f>+F202-H202</f>
        <v>0</v>
      </c>
      <c r="J202" s="42" t="s">
        <v>36</v>
      </c>
    </row>
    <row r="203" spans="1:10">
      <c r="A203" s="48"/>
      <c r="B203" s="6"/>
      <c r="C203" s="11"/>
      <c r="D203" s="8"/>
      <c r="E203" s="4"/>
      <c r="F203" s="13"/>
      <c r="G203" s="4"/>
      <c r="H203" s="13"/>
      <c r="I203" s="31"/>
      <c r="J203" s="42"/>
    </row>
    <row r="204" spans="1:10">
      <c r="A204" s="48"/>
      <c r="B204" s="6" t="s">
        <v>293</v>
      </c>
      <c r="C204" s="11" t="s">
        <v>3</v>
      </c>
      <c r="D204" s="73" t="s">
        <v>78</v>
      </c>
      <c r="E204" s="65">
        <v>44866</v>
      </c>
      <c r="F204" s="13">
        <v>11700880</v>
      </c>
      <c r="G204" s="65">
        <v>44866</v>
      </c>
      <c r="H204" s="13">
        <v>11700880</v>
      </c>
      <c r="I204" s="31">
        <f>+F204-H204</f>
        <v>0</v>
      </c>
      <c r="J204" s="42" t="s">
        <v>36</v>
      </c>
    </row>
    <row r="205" spans="1:10">
      <c r="A205" s="48"/>
      <c r="B205" s="6"/>
      <c r="C205" s="11"/>
      <c r="D205" s="8"/>
      <c r="E205" s="4"/>
      <c r="F205" s="13"/>
      <c r="G205" s="4"/>
      <c r="H205" s="13"/>
      <c r="I205" s="31"/>
      <c r="J205" s="42"/>
    </row>
    <row r="206" spans="1:10">
      <c r="A206" s="48"/>
      <c r="B206" s="6" t="s">
        <v>310</v>
      </c>
      <c r="C206" s="11" t="s">
        <v>8</v>
      </c>
      <c r="D206" s="8" t="s">
        <v>16</v>
      </c>
      <c r="E206" s="65">
        <v>44896</v>
      </c>
      <c r="F206" s="13">
        <v>4132605.4</v>
      </c>
      <c r="G206" s="65">
        <v>44896</v>
      </c>
      <c r="H206" s="13">
        <v>4132605.4</v>
      </c>
      <c r="I206" s="31">
        <f>+F206-H206</f>
        <v>0</v>
      </c>
      <c r="J206" s="42" t="s">
        <v>36</v>
      </c>
    </row>
    <row r="207" spans="1:10">
      <c r="A207" s="48"/>
      <c r="B207" s="6"/>
      <c r="C207" s="11"/>
      <c r="D207" s="8"/>
      <c r="E207" s="4"/>
      <c r="F207" s="13"/>
      <c r="G207" s="4"/>
      <c r="H207" s="13"/>
      <c r="I207" s="31"/>
      <c r="J207" s="42"/>
    </row>
    <row r="208" spans="1:10">
      <c r="A208" s="48"/>
      <c r="B208" s="6" t="s">
        <v>66</v>
      </c>
      <c r="C208" s="11" t="s">
        <v>6</v>
      </c>
      <c r="D208" s="9" t="s">
        <v>233</v>
      </c>
      <c r="E208" s="4">
        <v>44835</v>
      </c>
      <c r="F208" s="13">
        <v>29500</v>
      </c>
      <c r="G208" s="4">
        <v>44835</v>
      </c>
      <c r="H208" s="13">
        <v>29500</v>
      </c>
      <c r="I208" s="31">
        <f>+F208-H208</f>
        <v>0</v>
      </c>
      <c r="J208" s="42" t="s">
        <v>36</v>
      </c>
    </row>
    <row r="209" spans="1:10">
      <c r="A209" s="48"/>
      <c r="B209" s="6" t="s">
        <v>66</v>
      </c>
      <c r="C209" s="11" t="s">
        <v>6</v>
      </c>
      <c r="D209" s="9" t="s">
        <v>279</v>
      </c>
      <c r="E209" s="4">
        <v>44866</v>
      </c>
      <c r="F209" s="13">
        <v>29500</v>
      </c>
      <c r="G209" s="4">
        <v>44866</v>
      </c>
      <c r="H209" s="13">
        <v>29500</v>
      </c>
      <c r="I209" s="31">
        <f>+F209-H209</f>
        <v>0</v>
      </c>
      <c r="J209" s="42" t="s">
        <v>36</v>
      </c>
    </row>
    <row r="210" spans="1:10">
      <c r="A210" s="48"/>
      <c r="B210" s="6"/>
      <c r="C210" s="36"/>
      <c r="D210" s="70"/>
      <c r="E210" s="69"/>
      <c r="F210" s="13"/>
      <c r="G210" s="69"/>
      <c r="H210" s="13"/>
      <c r="I210" s="31"/>
      <c r="J210" s="42"/>
    </row>
    <row r="211" spans="1:10">
      <c r="A211" s="48"/>
      <c r="B211" s="33" t="s">
        <v>230</v>
      </c>
      <c r="C211" s="11" t="s">
        <v>2</v>
      </c>
      <c r="D211" s="5" t="s">
        <v>67</v>
      </c>
      <c r="E211" s="4">
        <v>44835</v>
      </c>
      <c r="F211" s="13">
        <v>23600</v>
      </c>
      <c r="G211" s="4">
        <v>44835</v>
      </c>
      <c r="H211" s="13">
        <v>23600</v>
      </c>
      <c r="I211" s="31">
        <f>+F211-H211</f>
        <v>0</v>
      </c>
      <c r="J211" s="42" t="s">
        <v>36</v>
      </c>
    </row>
    <row r="212" spans="1:10">
      <c r="A212" s="48"/>
      <c r="B212" s="33" t="s">
        <v>230</v>
      </c>
      <c r="C212" s="11" t="s">
        <v>2</v>
      </c>
      <c r="D212" s="5" t="s">
        <v>81</v>
      </c>
      <c r="E212" s="4">
        <v>44835</v>
      </c>
      <c r="F212" s="13">
        <v>23600</v>
      </c>
      <c r="G212" s="4">
        <v>44835</v>
      </c>
      <c r="H212" s="13">
        <v>23600</v>
      </c>
      <c r="I212" s="31">
        <f>+F212-H212</f>
        <v>0</v>
      </c>
      <c r="J212" s="42" t="s">
        <v>36</v>
      </c>
    </row>
    <row r="213" spans="1:10">
      <c r="A213" s="48"/>
      <c r="B213" s="33" t="s">
        <v>230</v>
      </c>
      <c r="C213" s="11" t="s">
        <v>2</v>
      </c>
      <c r="D213" s="5" t="s">
        <v>17</v>
      </c>
      <c r="E213" s="4">
        <v>44835</v>
      </c>
      <c r="F213" s="13">
        <v>23600</v>
      </c>
      <c r="G213" s="4">
        <v>44835</v>
      </c>
      <c r="H213" s="13">
        <v>23600</v>
      </c>
      <c r="I213" s="31">
        <f>+F213-H213</f>
        <v>0</v>
      </c>
      <c r="J213" s="42" t="s">
        <v>36</v>
      </c>
    </row>
    <row r="214" spans="1:10">
      <c r="A214" s="48"/>
      <c r="B214" s="6"/>
      <c r="C214" s="11"/>
      <c r="D214" s="9"/>
      <c r="E214" s="4"/>
      <c r="F214" s="89"/>
      <c r="G214" s="4"/>
      <c r="H214" s="89"/>
      <c r="I214" s="31"/>
      <c r="J214" s="42"/>
    </row>
    <row r="215" spans="1:10">
      <c r="A215" s="48"/>
      <c r="B215" s="6" t="s">
        <v>311</v>
      </c>
      <c r="C215" s="11" t="s">
        <v>202</v>
      </c>
      <c r="D215" s="9" t="s">
        <v>69</v>
      </c>
      <c r="E215" s="4">
        <v>44896</v>
      </c>
      <c r="F215" s="89">
        <v>199999.97</v>
      </c>
      <c r="G215" s="4">
        <v>44896</v>
      </c>
      <c r="H215" s="89">
        <v>199999.97</v>
      </c>
      <c r="I215" s="31">
        <f>+F215-H215</f>
        <v>0</v>
      </c>
      <c r="J215" s="42" t="s">
        <v>36</v>
      </c>
    </row>
    <row r="216" spans="1:10">
      <c r="A216" s="48"/>
      <c r="B216" s="6"/>
      <c r="C216" s="11"/>
      <c r="D216" s="9"/>
      <c r="E216" s="4"/>
      <c r="F216" s="89"/>
      <c r="G216" s="4"/>
      <c r="H216" s="89"/>
      <c r="I216" s="31"/>
      <c r="J216" s="42"/>
    </row>
    <row r="217" spans="1:10">
      <c r="A217" s="48"/>
      <c r="B217" s="6" t="s">
        <v>298</v>
      </c>
      <c r="C217" s="11" t="s">
        <v>2</v>
      </c>
      <c r="D217" s="8" t="s">
        <v>159</v>
      </c>
      <c r="E217" s="4">
        <v>44866</v>
      </c>
      <c r="F217" s="13">
        <v>35400</v>
      </c>
      <c r="G217" s="4">
        <v>44866</v>
      </c>
      <c r="H217" s="13">
        <v>35400</v>
      </c>
      <c r="I217" s="31">
        <f>+F217-H217</f>
        <v>0</v>
      </c>
      <c r="J217" s="42" t="s">
        <v>36</v>
      </c>
    </row>
    <row r="218" spans="1:10">
      <c r="A218" s="48"/>
      <c r="B218" s="6"/>
      <c r="C218" s="11"/>
      <c r="D218" s="5"/>
      <c r="E218" s="4"/>
      <c r="F218" s="13"/>
      <c r="G218" s="4"/>
      <c r="H218" s="13"/>
      <c r="I218" s="31"/>
      <c r="J218" s="42"/>
    </row>
    <row r="219" spans="1:10">
      <c r="A219" s="48"/>
      <c r="B219" s="6" t="s">
        <v>107</v>
      </c>
      <c r="C219" s="11" t="s">
        <v>158</v>
      </c>
      <c r="D219" s="5" t="s">
        <v>193</v>
      </c>
      <c r="E219" s="4" t="s">
        <v>296</v>
      </c>
      <c r="F219" s="13">
        <v>979421</v>
      </c>
      <c r="G219" s="4" t="s">
        <v>296</v>
      </c>
      <c r="H219" s="13">
        <v>979421</v>
      </c>
      <c r="I219" s="31">
        <f>+F219-H219</f>
        <v>0</v>
      </c>
      <c r="J219" s="42" t="s">
        <v>36</v>
      </c>
    </row>
    <row r="220" spans="1:10">
      <c r="A220" s="48"/>
      <c r="B220" s="6" t="s">
        <v>107</v>
      </c>
      <c r="C220" s="11" t="s">
        <v>158</v>
      </c>
      <c r="D220" s="5" t="s">
        <v>239</v>
      </c>
      <c r="E220" s="4" t="s">
        <v>296</v>
      </c>
      <c r="F220" s="13">
        <v>567575.69999999995</v>
      </c>
      <c r="G220" s="4" t="s">
        <v>296</v>
      </c>
      <c r="H220" s="13">
        <v>567575.69999999995</v>
      </c>
      <c r="I220" s="31">
        <f>+F220-H220</f>
        <v>0</v>
      </c>
      <c r="J220" s="42" t="s">
        <v>36</v>
      </c>
    </row>
    <row r="221" spans="1:10">
      <c r="A221" s="48"/>
      <c r="B221" s="6"/>
      <c r="C221" s="36"/>
      <c r="D221" s="70"/>
      <c r="E221" s="69"/>
      <c r="F221" s="13"/>
      <c r="G221" s="69"/>
      <c r="H221" s="13"/>
      <c r="I221" s="31"/>
      <c r="J221" s="42"/>
    </row>
    <row r="222" spans="1:10">
      <c r="A222" s="48"/>
      <c r="B222" s="6" t="s">
        <v>107</v>
      </c>
      <c r="C222" s="11" t="s">
        <v>158</v>
      </c>
      <c r="D222" s="5" t="s">
        <v>192</v>
      </c>
      <c r="E222" s="4" t="s">
        <v>296</v>
      </c>
      <c r="F222" s="13">
        <v>1324343.3</v>
      </c>
      <c r="G222" s="4" t="s">
        <v>296</v>
      </c>
      <c r="H222" s="13">
        <v>1324343.3</v>
      </c>
      <c r="I222" s="31">
        <f>+F222-H222</f>
        <v>0</v>
      </c>
      <c r="J222" s="42" t="s">
        <v>36</v>
      </c>
    </row>
    <row r="223" spans="1:10">
      <c r="A223" s="48"/>
      <c r="B223" s="6"/>
      <c r="C223" s="36"/>
      <c r="D223" s="70"/>
      <c r="E223" s="69"/>
      <c r="F223" s="13"/>
      <c r="G223" s="69"/>
      <c r="H223" s="13"/>
      <c r="I223" s="31"/>
      <c r="J223" s="42"/>
    </row>
    <row r="224" spans="1:10">
      <c r="A224" s="48"/>
      <c r="B224" s="6" t="s">
        <v>98</v>
      </c>
      <c r="C224" s="11" t="s">
        <v>29</v>
      </c>
      <c r="D224" s="8" t="s">
        <v>312</v>
      </c>
      <c r="E224" s="4">
        <v>44896</v>
      </c>
      <c r="F224" s="13">
        <v>363661.67368421057</v>
      </c>
      <c r="G224" s="4">
        <v>44896</v>
      </c>
      <c r="H224" s="13">
        <v>363661.67368421057</v>
      </c>
      <c r="I224" s="31">
        <f>+F224-H224</f>
        <v>0</v>
      </c>
      <c r="J224" s="42" t="s">
        <v>36</v>
      </c>
    </row>
    <row r="225" spans="1:10">
      <c r="A225" s="48"/>
      <c r="B225" s="6" t="s">
        <v>98</v>
      </c>
      <c r="C225" s="11" t="s">
        <v>29</v>
      </c>
      <c r="D225" s="8" t="s">
        <v>313</v>
      </c>
      <c r="E225" s="4">
        <v>44896</v>
      </c>
      <c r="F225" s="13">
        <v>368702.63157894736</v>
      </c>
      <c r="G225" s="4">
        <v>44896</v>
      </c>
      <c r="H225" s="13">
        <v>368702.63157894736</v>
      </c>
      <c r="I225" s="31">
        <f t="shared" ref="I225:I230" si="6">+F225-H225</f>
        <v>0</v>
      </c>
      <c r="J225" s="42" t="s">
        <v>36</v>
      </c>
    </row>
    <row r="226" spans="1:10">
      <c r="A226" s="48"/>
      <c r="B226" s="6" t="s">
        <v>98</v>
      </c>
      <c r="C226" s="11" t="s">
        <v>29</v>
      </c>
      <c r="D226" s="8" t="s">
        <v>314</v>
      </c>
      <c r="E226" s="4">
        <v>44896</v>
      </c>
      <c r="F226" s="13">
        <v>61498.705263157892</v>
      </c>
      <c r="G226" s="4">
        <v>44896</v>
      </c>
      <c r="H226" s="13">
        <v>61498.705263157892</v>
      </c>
      <c r="I226" s="31">
        <f t="shared" si="6"/>
        <v>0</v>
      </c>
      <c r="J226" s="42" t="s">
        <v>36</v>
      </c>
    </row>
    <row r="227" spans="1:10">
      <c r="A227" s="48"/>
      <c r="B227" s="6" t="s">
        <v>98</v>
      </c>
      <c r="C227" s="11" t="s">
        <v>29</v>
      </c>
      <c r="D227" s="8" t="s">
        <v>315</v>
      </c>
      <c r="E227" s="4">
        <v>44896</v>
      </c>
      <c r="F227" s="13">
        <v>37241.631578947374</v>
      </c>
      <c r="G227" s="4">
        <v>44896</v>
      </c>
      <c r="H227" s="13">
        <v>37241.631578947374</v>
      </c>
      <c r="I227" s="31">
        <f t="shared" si="6"/>
        <v>0</v>
      </c>
      <c r="J227" s="42" t="s">
        <v>36</v>
      </c>
    </row>
    <row r="228" spans="1:10">
      <c r="A228" s="48"/>
      <c r="B228" s="6" t="s">
        <v>98</v>
      </c>
      <c r="C228" s="11" t="s">
        <v>29</v>
      </c>
      <c r="D228" s="8" t="s">
        <v>316</v>
      </c>
      <c r="E228" s="4">
        <v>44896</v>
      </c>
      <c r="F228" s="13">
        <v>792.64210526315787</v>
      </c>
      <c r="G228" s="4">
        <v>44896</v>
      </c>
      <c r="H228" s="13">
        <v>792.64210526315787</v>
      </c>
      <c r="I228" s="31">
        <f t="shared" si="6"/>
        <v>0</v>
      </c>
      <c r="J228" s="42" t="s">
        <v>36</v>
      </c>
    </row>
    <row r="229" spans="1:10">
      <c r="A229" s="48"/>
      <c r="B229" s="6" t="s">
        <v>98</v>
      </c>
      <c r="C229" s="11" t="s">
        <v>29</v>
      </c>
      <c r="D229" s="8" t="s">
        <v>317</v>
      </c>
      <c r="E229" s="4">
        <v>44896</v>
      </c>
      <c r="F229" s="13">
        <v>32705.242105263158</v>
      </c>
      <c r="G229" s="4">
        <v>44896</v>
      </c>
      <c r="H229" s="13">
        <v>32705.242105263158</v>
      </c>
      <c r="I229" s="31">
        <f t="shared" si="6"/>
        <v>0</v>
      </c>
      <c r="J229" s="42" t="s">
        <v>36</v>
      </c>
    </row>
    <row r="230" spans="1:10">
      <c r="A230" s="48"/>
      <c r="B230" s="6" t="s">
        <v>98</v>
      </c>
      <c r="C230" s="11" t="s">
        <v>29</v>
      </c>
      <c r="D230" s="8" t="s">
        <v>318</v>
      </c>
      <c r="E230" s="4">
        <v>44896</v>
      </c>
      <c r="F230" s="13">
        <v>23215.126315789475</v>
      </c>
      <c r="G230" s="4">
        <v>44896</v>
      </c>
      <c r="H230" s="13">
        <v>23215.126315789475</v>
      </c>
      <c r="I230" s="31">
        <f t="shared" si="6"/>
        <v>0</v>
      </c>
      <c r="J230" s="42" t="s">
        <v>36</v>
      </c>
    </row>
    <row r="231" spans="1:10">
      <c r="A231" s="48"/>
      <c r="B231" s="6"/>
      <c r="C231" s="36"/>
      <c r="D231" s="70"/>
      <c r="E231" s="69"/>
      <c r="F231" s="13"/>
      <c r="G231" s="69"/>
      <c r="H231" s="13"/>
      <c r="I231" s="31"/>
      <c r="J231" s="42"/>
    </row>
    <row r="232" spans="1:10">
      <c r="A232" s="48"/>
      <c r="B232" s="96" t="s">
        <v>99</v>
      </c>
      <c r="C232" s="11" t="s">
        <v>29</v>
      </c>
      <c r="D232" s="9" t="s">
        <v>319</v>
      </c>
      <c r="E232" s="4">
        <v>44896</v>
      </c>
      <c r="F232" s="13">
        <v>38925.726315789478</v>
      </c>
      <c r="G232" s="4">
        <v>44896</v>
      </c>
      <c r="H232" s="13">
        <v>38925.726315789478</v>
      </c>
      <c r="I232" s="31">
        <f>+F232-H232</f>
        <v>0</v>
      </c>
      <c r="J232" s="42" t="s">
        <v>36</v>
      </c>
    </row>
    <row r="233" spans="1:10">
      <c r="A233" s="48"/>
      <c r="B233" s="96" t="s">
        <v>99</v>
      </c>
      <c r="C233" s="11" t="s">
        <v>29</v>
      </c>
      <c r="D233" s="70" t="s">
        <v>321</v>
      </c>
      <c r="E233" s="4">
        <v>44896</v>
      </c>
      <c r="F233" s="13">
        <v>1951.663157894737</v>
      </c>
      <c r="G233" s="4">
        <v>44896</v>
      </c>
      <c r="H233" s="13">
        <v>1951.663157894737</v>
      </c>
      <c r="I233" s="31">
        <f>+F233-H233</f>
        <v>0</v>
      </c>
      <c r="J233" s="42" t="s">
        <v>36</v>
      </c>
    </row>
    <row r="234" spans="1:10">
      <c r="A234" s="48"/>
      <c r="B234" s="96" t="s">
        <v>99</v>
      </c>
      <c r="C234" s="11" t="s">
        <v>29</v>
      </c>
      <c r="D234" s="9" t="s">
        <v>320</v>
      </c>
      <c r="E234" s="4">
        <v>44896</v>
      </c>
      <c r="F234" s="13">
        <v>127.62105263157895</v>
      </c>
      <c r="G234" s="4">
        <v>44896</v>
      </c>
      <c r="H234" s="13">
        <v>127.62105263157895</v>
      </c>
      <c r="I234" s="31">
        <f>+F234-H234</f>
        <v>0</v>
      </c>
      <c r="J234" s="42" t="s">
        <v>36</v>
      </c>
    </row>
    <row r="235" spans="1:10">
      <c r="A235" s="48"/>
      <c r="B235" s="6"/>
      <c r="C235" s="36"/>
      <c r="D235" s="9"/>
      <c r="E235" s="4"/>
      <c r="F235" s="13"/>
      <c r="G235" s="4"/>
      <c r="H235" s="13"/>
      <c r="I235" s="31"/>
      <c r="J235" s="42"/>
    </row>
    <row r="236" spans="1:10">
      <c r="A236" s="48"/>
      <c r="B236" s="6" t="s">
        <v>50</v>
      </c>
      <c r="C236" s="11" t="s">
        <v>46</v>
      </c>
      <c r="D236" s="9" t="s">
        <v>262</v>
      </c>
      <c r="E236" s="4" t="s">
        <v>261</v>
      </c>
      <c r="F236" s="13">
        <v>224423.13</v>
      </c>
      <c r="G236" s="4" t="s">
        <v>263</v>
      </c>
      <c r="H236" s="13">
        <v>224423.13</v>
      </c>
      <c r="I236" s="31">
        <f>+F236-H236</f>
        <v>0</v>
      </c>
      <c r="J236" s="42" t="s">
        <v>36</v>
      </c>
    </row>
    <row r="237" spans="1:10">
      <c r="A237" s="48"/>
      <c r="B237" s="6" t="s">
        <v>50</v>
      </c>
      <c r="C237" s="11" t="s">
        <v>46</v>
      </c>
      <c r="D237" s="9" t="s">
        <v>264</v>
      </c>
      <c r="E237" s="4" t="s">
        <v>261</v>
      </c>
      <c r="F237" s="13">
        <v>302902.45</v>
      </c>
      <c r="G237" s="4" t="s">
        <v>263</v>
      </c>
      <c r="H237" s="13">
        <v>302902.45</v>
      </c>
      <c r="I237" s="31">
        <f>+F237-H237</f>
        <v>0</v>
      </c>
      <c r="J237" s="42" t="s">
        <v>36</v>
      </c>
    </row>
    <row r="238" spans="1:10">
      <c r="A238" s="48"/>
      <c r="B238" s="6" t="s">
        <v>50</v>
      </c>
      <c r="C238" s="11" t="s">
        <v>46</v>
      </c>
      <c r="D238" s="9" t="s">
        <v>265</v>
      </c>
      <c r="E238" s="4" t="s">
        <v>261</v>
      </c>
      <c r="F238" s="13">
        <v>3237</v>
      </c>
      <c r="G238" s="4" t="s">
        <v>263</v>
      </c>
      <c r="H238" s="13">
        <v>3237</v>
      </c>
      <c r="I238" s="31">
        <f>+F238-H238</f>
        <v>0</v>
      </c>
      <c r="J238" s="42" t="s">
        <v>36</v>
      </c>
    </row>
    <row r="239" spans="1:10">
      <c r="A239" s="48"/>
      <c r="B239" s="6"/>
      <c r="C239" s="11"/>
      <c r="D239" s="8"/>
      <c r="E239" s="4"/>
      <c r="F239" s="13"/>
      <c r="G239" s="4"/>
      <c r="H239" s="13"/>
      <c r="I239" s="31"/>
      <c r="J239" s="42"/>
    </row>
    <row r="240" spans="1:10">
      <c r="A240" s="48"/>
      <c r="B240" s="6" t="s">
        <v>35</v>
      </c>
      <c r="C240" s="11" t="s">
        <v>1</v>
      </c>
      <c r="D240" s="9" t="s">
        <v>204</v>
      </c>
      <c r="E240" s="4" t="s">
        <v>287</v>
      </c>
      <c r="F240" s="13">
        <v>40238</v>
      </c>
      <c r="G240" s="4" t="s">
        <v>287</v>
      </c>
      <c r="H240" s="13">
        <v>40238</v>
      </c>
      <c r="I240" s="31">
        <f>+F240-H240</f>
        <v>0</v>
      </c>
      <c r="J240" s="42" t="s">
        <v>36</v>
      </c>
    </row>
    <row r="241" spans="1:10">
      <c r="A241" s="48"/>
      <c r="B241" s="6"/>
      <c r="C241" s="11"/>
      <c r="D241" s="8"/>
      <c r="E241" s="4"/>
      <c r="F241" s="13"/>
      <c r="G241" s="4"/>
      <c r="H241" s="13"/>
      <c r="I241" s="31"/>
      <c r="J241" s="42"/>
    </row>
    <row r="242" spans="1:10">
      <c r="A242" s="48"/>
      <c r="B242" s="6" t="s">
        <v>90</v>
      </c>
      <c r="C242" s="11" t="s">
        <v>89</v>
      </c>
      <c r="D242" s="68" t="s">
        <v>146</v>
      </c>
      <c r="E242" s="12">
        <v>44866</v>
      </c>
      <c r="F242" s="13">
        <v>430700</v>
      </c>
      <c r="G242" s="12">
        <v>44866</v>
      </c>
      <c r="H242" s="13">
        <v>430700</v>
      </c>
      <c r="I242" s="31">
        <f>+F242-H242</f>
        <v>0</v>
      </c>
      <c r="J242" s="42" t="s">
        <v>36</v>
      </c>
    </row>
    <row r="243" spans="1:10">
      <c r="A243" s="48"/>
      <c r="B243" s="6"/>
      <c r="C243" s="36"/>
      <c r="D243" s="9"/>
      <c r="E243" s="4"/>
      <c r="F243" s="13"/>
      <c r="G243" s="4"/>
      <c r="H243" s="13"/>
    </row>
    <row r="244" spans="1:10">
      <c r="A244" s="48"/>
      <c r="B244" s="6" t="s">
        <v>209</v>
      </c>
      <c r="C244" s="36" t="s">
        <v>322</v>
      </c>
      <c r="D244" s="9" t="s">
        <v>154</v>
      </c>
      <c r="E244" s="12">
        <v>44897</v>
      </c>
      <c r="F244" s="13">
        <v>6970</v>
      </c>
      <c r="G244" s="12">
        <v>44897</v>
      </c>
      <c r="H244" s="13">
        <v>6970</v>
      </c>
      <c r="I244" s="31">
        <f>+F244-H244</f>
        <v>0</v>
      </c>
      <c r="J244" s="42" t="s">
        <v>36</v>
      </c>
    </row>
    <row r="245" spans="1:10">
      <c r="A245" s="48"/>
      <c r="B245" s="6"/>
      <c r="C245" s="36"/>
      <c r="D245" s="9"/>
      <c r="E245" s="4"/>
      <c r="F245" s="13"/>
      <c r="G245" s="4"/>
      <c r="H245" s="13"/>
      <c r="I245" s="31"/>
      <c r="J245" s="42"/>
    </row>
    <row r="246" spans="1:10">
      <c r="A246" s="48"/>
      <c r="B246" s="6" t="s">
        <v>292</v>
      </c>
      <c r="C246" s="11" t="s">
        <v>9</v>
      </c>
      <c r="D246" s="70" t="s">
        <v>41</v>
      </c>
      <c r="E246" s="4">
        <v>44866</v>
      </c>
      <c r="F246" s="13">
        <v>177000</v>
      </c>
      <c r="G246" s="4">
        <v>44866</v>
      </c>
      <c r="H246" s="13">
        <v>177000</v>
      </c>
      <c r="I246" s="31">
        <f>+F246-H246</f>
        <v>0</v>
      </c>
      <c r="J246" s="42" t="s">
        <v>36</v>
      </c>
    </row>
    <row r="247" spans="1:10">
      <c r="A247" s="48"/>
      <c r="B247" s="6"/>
      <c r="C247" s="11"/>
      <c r="D247" s="67"/>
      <c r="E247" s="4"/>
      <c r="F247" s="13"/>
      <c r="G247" s="4"/>
      <c r="H247" s="13"/>
      <c r="I247" s="31"/>
      <c r="J247" s="42"/>
    </row>
    <row r="248" spans="1:10">
      <c r="A248" s="48"/>
      <c r="B248" s="6" t="s">
        <v>170</v>
      </c>
      <c r="C248" s="11" t="s">
        <v>97</v>
      </c>
      <c r="D248" s="9" t="s">
        <v>141</v>
      </c>
      <c r="E248" s="4" t="s">
        <v>286</v>
      </c>
      <c r="F248" s="13">
        <v>436010</v>
      </c>
      <c r="G248" s="4" t="s">
        <v>286</v>
      </c>
      <c r="H248" s="13">
        <v>436010</v>
      </c>
      <c r="I248" s="31">
        <f>+F248-H248</f>
        <v>0</v>
      </c>
      <c r="J248" s="42" t="s">
        <v>36</v>
      </c>
    </row>
    <row r="249" spans="1:10">
      <c r="A249" s="48"/>
      <c r="B249" s="6"/>
      <c r="C249" s="36"/>
      <c r="D249" s="9"/>
      <c r="E249" s="4"/>
      <c r="F249" s="13"/>
      <c r="G249" s="4"/>
      <c r="H249" s="13"/>
      <c r="I249" s="31"/>
      <c r="J249" s="42"/>
    </row>
    <row r="250" spans="1:10">
      <c r="A250" s="48"/>
      <c r="B250" s="6" t="s">
        <v>170</v>
      </c>
      <c r="C250" s="11" t="s">
        <v>97</v>
      </c>
      <c r="D250" s="9" t="s">
        <v>139</v>
      </c>
      <c r="E250" s="4" t="s">
        <v>287</v>
      </c>
      <c r="F250" s="13">
        <v>436010</v>
      </c>
      <c r="G250" s="4" t="s">
        <v>287</v>
      </c>
      <c r="H250" s="13">
        <v>436010</v>
      </c>
      <c r="I250" s="31">
        <f t="shared" ref="I250:I256" si="7">+F250-H250</f>
        <v>0</v>
      </c>
      <c r="J250" s="42" t="s">
        <v>36</v>
      </c>
    </row>
    <row r="251" spans="1:10">
      <c r="A251" s="48"/>
      <c r="B251" s="6"/>
      <c r="C251" s="36"/>
      <c r="D251" s="9"/>
      <c r="E251" s="4"/>
      <c r="F251" s="13"/>
      <c r="G251" s="4"/>
      <c r="H251" s="13"/>
      <c r="I251" s="31"/>
      <c r="J251" s="42"/>
    </row>
    <row r="252" spans="1:10">
      <c r="A252" s="48"/>
      <c r="B252" s="6" t="s">
        <v>124</v>
      </c>
      <c r="C252" s="11" t="s">
        <v>289</v>
      </c>
      <c r="D252" s="66" t="s">
        <v>135</v>
      </c>
      <c r="E252" s="65">
        <v>44867</v>
      </c>
      <c r="F252" s="13">
        <v>141660</v>
      </c>
      <c r="G252" s="65">
        <v>44867</v>
      </c>
      <c r="H252" s="13">
        <v>141660</v>
      </c>
      <c r="I252" s="31">
        <f t="shared" si="7"/>
        <v>0</v>
      </c>
      <c r="J252" s="42" t="s">
        <v>36</v>
      </c>
    </row>
    <row r="253" spans="1:10">
      <c r="A253" s="48"/>
      <c r="B253" s="6"/>
      <c r="C253" s="36"/>
      <c r="D253" s="9"/>
      <c r="E253" s="4"/>
      <c r="F253" s="13"/>
      <c r="G253" s="4"/>
      <c r="H253" s="13"/>
      <c r="I253" s="31"/>
      <c r="J253" s="42"/>
    </row>
    <row r="254" spans="1:10">
      <c r="A254" s="48"/>
      <c r="B254" s="6" t="s">
        <v>37</v>
      </c>
      <c r="C254" s="11" t="s">
        <v>164</v>
      </c>
      <c r="D254" s="9" t="s">
        <v>54</v>
      </c>
      <c r="E254" s="4">
        <v>44875</v>
      </c>
      <c r="F254" s="13">
        <v>436600</v>
      </c>
      <c r="G254" s="4">
        <v>44875</v>
      </c>
      <c r="H254" s="13">
        <v>436600</v>
      </c>
      <c r="I254" s="31">
        <f t="shared" si="7"/>
        <v>0</v>
      </c>
      <c r="J254" s="42" t="s">
        <v>36</v>
      </c>
    </row>
    <row r="255" spans="1:10">
      <c r="A255" s="48"/>
      <c r="B255" s="6"/>
      <c r="C255" s="36"/>
      <c r="D255" s="9"/>
      <c r="E255" s="4"/>
      <c r="F255" s="13"/>
      <c r="G255" s="4"/>
      <c r="H255" s="13"/>
      <c r="I255" s="31"/>
      <c r="J255" s="42"/>
    </row>
    <row r="256" spans="1:10">
      <c r="A256" s="48"/>
      <c r="B256" s="6" t="s">
        <v>281</v>
      </c>
      <c r="C256" s="11" t="s">
        <v>8</v>
      </c>
      <c r="D256" s="8" t="s">
        <v>24</v>
      </c>
      <c r="E256" s="4">
        <v>44866</v>
      </c>
      <c r="F256" s="13">
        <v>1116000</v>
      </c>
      <c r="G256" s="4">
        <v>44866</v>
      </c>
      <c r="H256" s="13">
        <v>1116000</v>
      </c>
      <c r="I256" s="31">
        <f t="shared" si="7"/>
        <v>0</v>
      </c>
      <c r="J256" s="42" t="s">
        <v>36</v>
      </c>
    </row>
    <row r="257" spans="1:10">
      <c r="A257" s="48"/>
      <c r="B257" s="6"/>
      <c r="C257" s="36"/>
      <c r="D257" s="9"/>
      <c r="E257" s="4"/>
      <c r="F257" s="13"/>
      <c r="G257" s="4"/>
      <c r="H257" s="13"/>
      <c r="I257" s="31"/>
      <c r="J257" s="42"/>
    </row>
    <row r="258" spans="1:10">
      <c r="A258" s="48"/>
      <c r="B258" s="33" t="s">
        <v>166</v>
      </c>
      <c r="C258" s="11" t="s">
        <v>53</v>
      </c>
      <c r="D258" s="9" t="s">
        <v>131</v>
      </c>
      <c r="E258" s="4">
        <v>44805</v>
      </c>
      <c r="F258" s="13">
        <v>1882260.64</v>
      </c>
      <c r="G258" s="4">
        <v>44805</v>
      </c>
      <c r="H258" s="13">
        <v>1882260.64</v>
      </c>
      <c r="I258" s="31">
        <f>+F258-H258</f>
        <v>0</v>
      </c>
      <c r="J258" s="42" t="s">
        <v>36</v>
      </c>
    </row>
    <row r="259" spans="1:10">
      <c r="A259" s="48"/>
      <c r="B259" s="6"/>
      <c r="C259" s="36"/>
      <c r="D259" s="9"/>
      <c r="E259" s="4"/>
      <c r="F259" s="13"/>
      <c r="G259" s="4"/>
      <c r="H259" s="13"/>
      <c r="I259" s="31"/>
      <c r="J259" s="42"/>
    </row>
    <row r="260" spans="1:10">
      <c r="A260" s="48"/>
      <c r="B260" s="6" t="s">
        <v>169</v>
      </c>
      <c r="C260" s="11" t="s">
        <v>8</v>
      </c>
      <c r="D260" s="9" t="s">
        <v>51</v>
      </c>
      <c r="E260" s="4">
        <v>44866</v>
      </c>
      <c r="F260" s="13">
        <v>1000000</v>
      </c>
      <c r="G260" s="4">
        <v>44866</v>
      </c>
      <c r="H260" s="13">
        <v>1000000</v>
      </c>
      <c r="I260" s="31">
        <f>+F260-H260</f>
        <v>0</v>
      </c>
      <c r="J260" s="42" t="s">
        <v>36</v>
      </c>
    </row>
    <row r="261" spans="1:10">
      <c r="A261" s="48"/>
      <c r="B261" s="6"/>
      <c r="C261" s="11"/>
      <c r="D261" s="10"/>
      <c r="E261" s="72"/>
      <c r="F261" s="13"/>
      <c r="G261" s="72"/>
      <c r="H261" s="13"/>
      <c r="I261" s="31"/>
      <c r="J261" s="42"/>
    </row>
    <row r="262" spans="1:10">
      <c r="A262" s="48"/>
      <c r="B262" s="6" t="s">
        <v>170</v>
      </c>
      <c r="C262" s="11" t="s">
        <v>8</v>
      </c>
      <c r="D262" s="9" t="s">
        <v>79</v>
      </c>
      <c r="E262" s="4" t="s">
        <v>286</v>
      </c>
      <c r="F262" s="13">
        <v>1078800</v>
      </c>
      <c r="G262" s="4" t="s">
        <v>286</v>
      </c>
      <c r="H262" s="13">
        <v>1078800</v>
      </c>
      <c r="I262" s="31">
        <f>+F262-H262</f>
        <v>0</v>
      </c>
      <c r="J262" s="42" t="s">
        <v>36</v>
      </c>
    </row>
    <row r="263" spans="1:10">
      <c r="A263" s="48"/>
      <c r="B263" s="6"/>
      <c r="C263" s="11"/>
      <c r="D263" s="10"/>
      <c r="E263" s="72"/>
      <c r="F263" s="13"/>
      <c r="G263" s="72"/>
      <c r="H263" s="13"/>
      <c r="I263" s="31"/>
      <c r="J263" s="42"/>
    </row>
    <row r="264" spans="1:10">
      <c r="A264" s="48"/>
      <c r="B264" s="6" t="s">
        <v>177</v>
      </c>
      <c r="C264" s="11" t="s">
        <v>8</v>
      </c>
      <c r="D264" s="9" t="s">
        <v>260</v>
      </c>
      <c r="E264" s="64">
        <v>44866</v>
      </c>
      <c r="F264" s="13">
        <v>1050000</v>
      </c>
      <c r="G264" s="64">
        <v>44866</v>
      </c>
      <c r="H264" s="13">
        <v>1050000</v>
      </c>
      <c r="I264" s="31">
        <f>+F264-H264</f>
        <v>0</v>
      </c>
      <c r="J264" s="42" t="s">
        <v>36</v>
      </c>
    </row>
    <row r="265" spans="1:10">
      <c r="A265" s="48"/>
      <c r="B265" s="6"/>
      <c r="C265" s="11"/>
      <c r="D265" s="10"/>
      <c r="E265" s="72"/>
      <c r="F265" s="13"/>
      <c r="G265" s="72"/>
      <c r="H265" s="13"/>
      <c r="I265" s="31"/>
      <c r="J265" s="42"/>
    </row>
    <row r="266" spans="1:10">
      <c r="A266" s="48"/>
      <c r="B266" s="6" t="s">
        <v>284</v>
      </c>
      <c r="C266" s="11" t="s">
        <v>137</v>
      </c>
      <c r="D266" s="8" t="s">
        <v>283</v>
      </c>
      <c r="E266" s="4" t="s">
        <v>282</v>
      </c>
      <c r="F266" s="13">
        <v>61360</v>
      </c>
      <c r="G266" s="4" t="s">
        <v>282</v>
      </c>
      <c r="H266" s="13">
        <v>61360</v>
      </c>
      <c r="I266" s="31">
        <f>+F266-H266</f>
        <v>0</v>
      </c>
      <c r="J266" s="42" t="s">
        <v>36</v>
      </c>
    </row>
    <row r="267" spans="1:10">
      <c r="A267" s="48"/>
      <c r="B267" s="6"/>
      <c r="C267" s="11"/>
      <c r="D267" s="10"/>
      <c r="E267" s="72"/>
      <c r="F267" s="13"/>
      <c r="G267" s="72"/>
      <c r="H267" s="13"/>
      <c r="I267" s="31"/>
      <c r="J267" s="42"/>
    </row>
    <row r="268" spans="1:10">
      <c r="A268" s="48"/>
      <c r="B268" s="86" t="s">
        <v>174</v>
      </c>
      <c r="C268" s="11" t="s">
        <v>5</v>
      </c>
      <c r="D268" s="67" t="s">
        <v>241</v>
      </c>
      <c r="E268" s="4" t="s">
        <v>224</v>
      </c>
      <c r="F268" s="13">
        <v>600000</v>
      </c>
      <c r="G268" s="4" t="s">
        <v>301</v>
      </c>
      <c r="H268" s="13">
        <v>600000</v>
      </c>
      <c r="I268" s="31">
        <f>+F268-H268</f>
        <v>0</v>
      </c>
      <c r="J268" s="42" t="s">
        <v>36</v>
      </c>
    </row>
    <row r="269" spans="1:10">
      <c r="A269" s="48"/>
      <c r="B269" s="6"/>
      <c r="C269" s="11"/>
      <c r="D269" s="10"/>
      <c r="E269" s="72"/>
      <c r="F269" s="13"/>
      <c r="G269" s="72"/>
      <c r="H269" s="13"/>
      <c r="I269" s="31"/>
      <c r="J269" s="42"/>
    </row>
    <row r="270" spans="1:10">
      <c r="A270" s="48"/>
      <c r="B270" s="86" t="s">
        <v>174</v>
      </c>
      <c r="C270" s="11" t="s">
        <v>5</v>
      </c>
      <c r="D270" s="67" t="s">
        <v>302</v>
      </c>
      <c r="E270" s="4" t="s">
        <v>301</v>
      </c>
      <c r="F270" s="13">
        <v>886400</v>
      </c>
      <c r="G270" s="4" t="s">
        <v>224</v>
      </c>
      <c r="H270" s="13">
        <v>886400</v>
      </c>
      <c r="I270" s="31">
        <f>+F270-H270</f>
        <v>0</v>
      </c>
      <c r="J270" s="42" t="s">
        <v>36</v>
      </c>
    </row>
    <row r="271" spans="1:10">
      <c r="A271" s="48"/>
      <c r="B271" s="6"/>
      <c r="C271" s="11"/>
      <c r="D271" s="9"/>
      <c r="E271" s="4"/>
      <c r="F271" s="89"/>
      <c r="G271" s="4"/>
      <c r="H271" s="89"/>
      <c r="I271" s="31"/>
      <c r="J271" s="42"/>
    </row>
    <row r="272" spans="1:10">
      <c r="A272" s="48"/>
      <c r="B272" s="33" t="s">
        <v>210</v>
      </c>
      <c r="C272" s="11" t="s">
        <v>129</v>
      </c>
      <c r="D272" s="5" t="s">
        <v>155</v>
      </c>
      <c r="E272" s="4" t="s">
        <v>266</v>
      </c>
      <c r="F272" s="13">
        <v>886400</v>
      </c>
      <c r="G272" s="4" t="s">
        <v>266</v>
      </c>
      <c r="H272" s="13">
        <v>886400</v>
      </c>
      <c r="I272" s="31">
        <f>+F272-H272</f>
        <v>0</v>
      </c>
      <c r="J272" s="42" t="s">
        <v>36</v>
      </c>
    </row>
    <row r="273" spans="1:10">
      <c r="A273" s="48"/>
      <c r="B273" s="6"/>
      <c r="C273" s="11"/>
      <c r="D273" s="10"/>
      <c r="E273" s="72"/>
      <c r="F273" s="13"/>
      <c r="G273" s="72"/>
      <c r="H273" s="13"/>
      <c r="I273" s="31"/>
      <c r="J273" s="42"/>
    </row>
    <row r="274" spans="1:10">
      <c r="A274" s="48"/>
      <c r="B274" s="6" t="s">
        <v>323</v>
      </c>
      <c r="C274" s="11" t="s">
        <v>55</v>
      </c>
      <c r="D274" s="8" t="s">
        <v>92</v>
      </c>
      <c r="E274" s="64">
        <v>44896</v>
      </c>
      <c r="F274" s="13">
        <v>172606.72</v>
      </c>
      <c r="G274" s="64">
        <v>44896</v>
      </c>
      <c r="H274" s="13">
        <v>172606.72</v>
      </c>
      <c r="I274" s="31">
        <f>+F274-H274</f>
        <v>0</v>
      </c>
      <c r="J274" s="42" t="s">
        <v>36</v>
      </c>
    </row>
    <row r="275" spans="1:10">
      <c r="A275" s="48"/>
      <c r="B275" s="6"/>
      <c r="C275" s="11"/>
      <c r="D275" s="8"/>
      <c r="E275" s="4"/>
      <c r="F275" s="13"/>
      <c r="G275" s="4"/>
      <c r="H275" s="13"/>
      <c r="I275" s="31"/>
      <c r="J275" s="42"/>
    </row>
    <row r="276" spans="1:10">
      <c r="A276" s="48"/>
      <c r="B276" s="6" t="s">
        <v>324</v>
      </c>
      <c r="C276" s="11" t="s">
        <v>157</v>
      </c>
      <c r="D276" s="8" t="s">
        <v>43</v>
      </c>
      <c r="E276" s="64">
        <v>44896</v>
      </c>
      <c r="F276" s="13">
        <v>163725</v>
      </c>
      <c r="G276" s="64">
        <v>44896</v>
      </c>
      <c r="H276" s="13">
        <v>163725</v>
      </c>
      <c r="I276" s="31">
        <f>+F276-H276</f>
        <v>0</v>
      </c>
      <c r="J276" s="42" t="s">
        <v>36</v>
      </c>
    </row>
    <row r="277" spans="1:10">
      <c r="A277" s="48"/>
      <c r="B277" s="6"/>
      <c r="C277" s="11"/>
      <c r="D277" s="8"/>
      <c r="E277" s="4"/>
      <c r="F277" s="13"/>
      <c r="G277" s="4"/>
      <c r="H277" s="13"/>
      <c r="I277" s="31"/>
      <c r="J277" s="42"/>
    </row>
    <row r="278" spans="1:10">
      <c r="A278" s="48"/>
      <c r="B278" s="6" t="s">
        <v>123</v>
      </c>
      <c r="C278" s="11" t="s">
        <v>137</v>
      </c>
      <c r="D278" s="9" t="s">
        <v>288</v>
      </c>
      <c r="E278" s="4">
        <v>44874</v>
      </c>
      <c r="F278" s="13">
        <v>486270.33</v>
      </c>
      <c r="G278" s="4">
        <v>44874</v>
      </c>
      <c r="H278" s="13">
        <v>486270.33</v>
      </c>
      <c r="I278" s="31">
        <f>+F278-H278</f>
        <v>0</v>
      </c>
      <c r="J278" s="42" t="s">
        <v>36</v>
      </c>
    </row>
    <row r="279" spans="1:10">
      <c r="A279" s="48"/>
      <c r="B279" s="6"/>
      <c r="C279" s="11"/>
      <c r="D279" s="10"/>
      <c r="E279" s="72"/>
      <c r="F279" s="13"/>
      <c r="G279" s="72"/>
      <c r="H279" s="13"/>
      <c r="I279" s="31"/>
      <c r="J279" s="42"/>
    </row>
    <row r="280" spans="1:10">
      <c r="A280" s="48"/>
      <c r="B280" s="6" t="s">
        <v>291</v>
      </c>
      <c r="C280" s="11" t="s">
        <v>2</v>
      </c>
      <c r="D280" s="8" t="s">
        <v>109</v>
      </c>
      <c r="E280" s="4">
        <v>44866</v>
      </c>
      <c r="F280" s="13">
        <v>29500</v>
      </c>
      <c r="G280" s="4">
        <v>44866</v>
      </c>
      <c r="H280" s="13">
        <v>29500</v>
      </c>
      <c r="I280" s="31">
        <f>+F280-H280</f>
        <v>0</v>
      </c>
      <c r="J280" s="42" t="s">
        <v>36</v>
      </c>
    </row>
    <row r="281" spans="1:10">
      <c r="A281" s="48"/>
      <c r="B281" s="6"/>
      <c r="C281" s="11"/>
      <c r="D281" s="70"/>
      <c r="E281" s="69"/>
      <c r="F281" s="13"/>
      <c r="G281" s="69"/>
      <c r="H281" s="13"/>
      <c r="I281" s="31"/>
      <c r="J281" s="42"/>
    </row>
    <row r="282" spans="1:10">
      <c r="A282" s="48"/>
      <c r="B282" s="6" t="s">
        <v>101</v>
      </c>
      <c r="C282" s="11" t="s">
        <v>6</v>
      </c>
      <c r="D282" s="9" t="s">
        <v>18</v>
      </c>
      <c r="E282" s="4">
        <v>44835</v>
      </c>
      <c r="F282" s="13">
        <v>47200</v>
      </c>
      <c r="G282" s="4">
        <v>44835</v>
      </c>
      <c r="H282" s="13">
        <v>47200</v>
      </c>
      <c r="I282" s="31">
        <f>+F282-H282</f>
        <v>0</v>
      </c>
      <c r="J282" s="42" t="s">
        <v>36</v>
      </c>
    </row>
    <row r="283" spans="1:10">
      <c r="A283" s="48"/>
      <c r="B283" s="6"/>
      <c r="C283" s="11"/>
      <c r="D283" s="70"/>
      <c r="E283" s="69"/>
      <c r="F283" s="13"/>
      <c r="G283" s="69"/>
      <c r="H283" s="13"/>
      <c r="I283" s="31"/>
      <c r="J283" s="42"/>
    </row>
    <row r="284" spans="1:10">
      <c r="A284" s="48"/>
      <c r="B284" s="6" t="s">
        <v>213</v>
      </c>
      <c r="C284" s="11" t="s">
        <v>2</v>
      </c>
      <c r="D284" s="8" t="s">
        <v>199</v>
      </c>
      <c r="E284" s="4">
        <v>44866</v>
      </c>
      <c r="F284" s="13">
        <v>23600</v>
      </c>
      <c r="G284" s="4">
        <v>44866</v>
      </c>
      <c r="H284" s="13">
        <v>23600</v>
      </c>
      <c r="I284" s="31">
        <f>+F284-H284</f>
        <v>0</v>
      </c>
      <c r="J284" s="42" t="s">
        <v>36</v>
      </c>
    </row>
    <row r="285" spans="1:10">
      <c r="A285" s="48"/>
      <c r="B285" s="6"/>
      <c r="C285" s="11"/>
      <c r="D285" s="10"/>
      <c r="E285" s="72"/>
      <c r="F285" s="13"/>
      <c r="G285" s="72"/>
      <c r="H285" s="13"/>
      <c r="I285" s="31"/>
      <c r="J285" s="42"/>
    </row>
    <row r="286" spans="1:10">
      <c r="A286" s="48"/>
      <c r="B286" s="6" t="s">
        <v>270</v>
      </c>
      <c r="C286" s="11" t="s">
        <v>6</v>
      </c>
      <c r="D286" s="68" t="s">
        <v>271</v>
      </c>
      <c r="E286" s="12">
        <v>44866</v>
      </c>
      <c r="F286" s="13">
        <v>29500</v>
      </c>
      <c r="G286" s="12">
        <v>44866</v>
      </c>
      <c r="H286" s="13">
        <v>29500</v>
      </c>
      <c r="I286" s="31">
        <f>+F286-H286</f>
        <v>0</v>
      </c>
      <c r="J286" s="42" t="s">
        <v>36</v>
      </c>
    </row>
    <row r="287" spans="1:10">
      <c r="A287" s="48"/>
      <c r="B287" s="6"/>
      <c r="C287" s="11"/>
      <c r="D287" s="10"/>
      <c r="E287" s="72"/>
      <c r="F287" s="13"/>
      <c r="G287" s="72"/>
      <c r="H287" s="13"/>
      <c r="I287" s="31"/>
      <c r="J287" s="42"/>
    </row>
    <row r="288" spans="1:10">
      <c r="A288" s="48"/>
      <c r="B288" s="86" t="s">
        <v>156</v>
      </c>
      <c r="C288" s="11" t="s">
        <v>2</v>
      </c>
      <c r="D288" s="67" t="s">
        <v>176</v>
      </c>
      <c r="E288" s="4">
        <v>44868</v>
      </c>
      <c r="F288" s="13">
        <v>23600</v>
      </c>
      <c r="G288" s="4">
        <v>44868</v>
      </c>
      <c r="H288" s="13">
        <v>23600</v>
      </c>
      <c r="I288" s="31">
        <f>+F288-H288</f>
        <v>0</v>
      </c>
      <c r="J288" s="42" t="s">
        <v>36</v>
      </c>
    </row>
    <row r="289" spans="1:10">
      <c r="A289" s="48"/>
      <c r="B289" s="90"/>
      <c r="C289" s="36"/>
      <c r="D289" s="35"/>
      <c r="E289" s="34"/>
      <c r="F289" s="37"/>
      <c r="G289" s="34"/>
      <c r="H289" s="37"/>
      <c r="I289" s="31"/>
      <c r="J289" s="42"/>
    </row>
    <row r="290" spans="1:10">
      <c r="A290" s="48"/>
      <c r="B290" s="6" t="s">
        <v>128</v>
      </c>
      <c r="C290" s="11" t="s">
        <v>2</v>
      </c>
      <c r="D290" s="8" t="s">
        <v>207</v>
      </c>
      <c r="E290" s="4">
        <v>44866</v>
      </c>
      <c r="F290" s="13">
        <v>29500</v>
      </c>
      <c r="G290" s="4">
        <v>44866</v>
      </c>
      <c r="H290" s="13">
        <v>29500</v>
      </c>
      <c r="I290" s="31">
        <f>+F290-H290</f>
        <v>0</v>
      </c>
      <c r="J290" s="42" t="s">
        <v>36</v>
      </c>
    </row>
    <row r="291" spans="1:10">
      <c r="A291" s="48"/>
      <c r="B291" s="6"/>
      <c r="C291" s="11"/>
      <c r="D291" s="66"/>
      <c r="E291" s="65"/>
      <c r="F291" s="13"/>
      <c r="G291" s="65"/>
      <c r="H291" s="13"/>
      <c r="I291" s="31"/>
      <c r="J291" s="42"/>
    </row>
    <row r="292" spans="1:10">
      <c r="A292" s="48"/>
      <c r="B292" s="6" t="s">
        <v>86</v>
      </c>
      <c r="C292" s="11" t="s">
        <v>2</v>
      </c>
      <c r="D292" s="70" t="s">
        <v>94</v>
      </c>
      <c r="E292" s="69">
        <v>44866</v>
      </c>
      <c r="F292" s="13">
        <v>35400</v>
      </c>
      <c r="G292" s="69">
        <v>44866</v>
      </c>
      <c r="H292" s="13">
        <v>35400</v>
      </c>
      <c r="I292" s="31">
        <f>+F292-H292</f>
        <v>0</v>
      </c>
      <c r="J292" s="42" t="s">
        <v>36</v>
      </c>
    </row>
    <row r="293" spans="1:10">
      <c r="A293" s="48"/>
      <c r="B293" s="6"/>
      <c r="C293" s="11"/>
      <c r="D293" s="8"/>
      <c r="E293" s="4"/>
      <c r="F293" s="13"/>
      <c r="G293" s="4"/>
      <c r="H293" s="13"/>
      <c r="I293" s="31"/>
      <c r="J293" s="42"/>
    </row>
    <row r="294" spans="1:10">
      <c r="A294" s="48"/>
      <c r="B294" s="6" t="s">
        <v>19</v>
      </c>
      <c r="C294" s="11" t="s">
        <v>2</v>
      </c>
      <c r="D294" s="67" t="s">
        <v>300</v>
      </c>
      <c r="E294" s="4">
        <v>44866</v>
      </c>
      <c r="F294" s="13">
        <v>35400</v>
      </c>
      <c r="G294" s="4">
        <v>44866</v>
      </c>
      <c r="H294" s="13">
        <v>35400</v>
      </c>
      <c r="I294" s="31">
        <f>+F294-H294</f>
        <v>0</v>
      </c>
      <c r="J294" s="42" t="s">
        <v>36</v>
      </c>
    </row>
    <row r="295" spans="1:10">
      <c r="A295" s="48"/>
      <c r="B295" s="6"/>
      <c r="C295" s="11"/>
      <c r="D295" s="10"/>
      <c r="E295" s="72"/>
      <c r="F295" s="13"/>
      <c r="G295" s="72"/>
      <c r="H295" s="13"/>
      <c r="I295" s="31"/>
      <c r="J295" s="42"/>
    </row>
    <row r="296" spans="1:10">
      <c r="A296" s="48"/>
      <c r="B296" s="33" t="s">
        <v>187</v>
      </c>
      <c r="C296" s="11" t="s">
        <v>2</v>
      </c>
      <c r="D296" s="67" t="s">
        <v>88</v>
      </c>
      <c r="E296" s="4">
        <v>44866</v>
      </c>
      <c r="F296" s="13">
        <v>47200</v>
      </c>
      <c r="G296" s="4">
        <v>44866</v>
      </c>
      <c r="H296" s="13">
        <v>47200</v>
      </c>
      <c r="I296" s="31">
        <f>+F296-H296</f>
        <v>0</v>
      </c>
      <c r="J296" s="42" t="s">
        <v>36</v>
      </c>
    </row>
    <row r="297" spans="1:10">
      <c r="A297" s="48"/>
      <c r="B297" s="6"/>
      <c r="C297" s="11"/>
      <c r="D297" s="8"/>
      <c r="E297" s="4"/>
      <c r="F297" s="13"/>
      <c r="G297" s="4"/>
      <c r="H297" s="13"/>
      <c r="I297" s="31"/>
      <c r="J297" s="42"/>
    </row>
    <row r="298" spans="1:10">
      <c r="A298" s="48"/>
      <c r="B298" s="6" t="s">
        <v>259</v>
      </c>
      <c r="C298" s="11" t="s">
        <v>4</v>
      </c>
      <c r="D298" s="8" t="s">
        <v>258</v>
      </c>
      <c r="E298" s="4">
        <v>44875</v>
      </c>
      <c r="F298" s="13">
        <v>12744</v>
      </c>
      <c r="G298" s="4">
        <v>44875</v>
      </c>
      <c r="H298" s="13">
        <v>12744</v>
      </c>
      <c r="I298" s="31">
        <f>+F298-H298</f>
        <v>0</v>
      </c>
      <c r="J298" s="42" t="s">
        <v>36</v>
      </c>
    </row>
    <row r="299" spans="1:10">
      <c r="A299" s="48"/>
      <c r="B299" s="6"/>
      <c r="C299" s="11"/>
      <c r="D299" s="10"/>
      <c r="E299" s="72"/>
      <c r="F299" s="13"/>
      <c r="G299" s="72"/>
      <c r="H299" s="13"/>
      <c r="I299" s="31"/>
      <c r="J299" s="42"/>
    </row>
    <row r="300" spans="1:10">
      <c r="A300" s="48"/>
      <c r="B300" s="6" t="s">
        <v>153</v>
      </c>
      <c r="C300" s="11" t="s">
        <v>46</v>
      </c>
      <c r="D300" s="9" t="s">
        <v>225</v>
      </c>
      <c r="E300" s="4">
        <v>44835</v>
      </c>
      <c r="F300" s="13">
        <v>10883.6</v>
      </c>
      <c r="G300" s="4">
        <v>44835</v>
      </c>
      <c r="H300" s="13">
        <v>10883.6</v>
      </c>
      <c r="I300" s="31">
        <f>+F300-H300</f>
        <v>0</v>
      </c>
      <c r="J300" s="42" t="s">
        <v>36</v>
      </c>
    </row>
    <row r="301" spans="1:10">
      <c r="A301" s="48"/>
      <c r="B301" s="6" t="s">
        <v>153</v>
      </c>
      <c r="C301" s="11" t="s">
        <v>46</v>
      </c>
      <c r="D301" s="9" t="s">
        <v>226</v>
      </c>
      <c r="E301" s="4">
        <v>44835</v>
      </c>
      <c r="F301" s="13">
        <v>10883.6</v>
      </c>
      <c r="G301" s="4">
        <v>44835</v>
      </c>
      <c r="H301" s="13">
        <v>10883.6</v>
      </c>
      <c r="I301" s="31">
        <f>+F301-H301</f>
        <v>0</v>
      </c>
      <c r="J301" s="42" t="s">
        <v>36</v>
      </c>
    </row>
    <row r="302" spans="1:10">
      <c r="A302" s="48"/>
      <c r="B302" s="6" t="s">
        <v>153</v>
      </c>
      <c r="C302" s="11" t="s">
        <v>46</v>
      </c>
      <c r="D302" s="9" t="s">
        <v>227</v>
      </c>
      <c r="E302" s="4">
        <v>44835</v>
      </c>
      <c r="F302" s="13">
        <v>10883.6</v>
      </c>
      <c r="G302" s="4">
        <v>44835</v>
      </c>
      <c r="H302" s="13">
        <v>10883.6</v>
      </c>
      <c r="I302" s="31">
        <f>+F302-H302</f>
        <v>0</v>
      </c>
      <c r="J302" s="42" t="s">
        <v>36</v>
      </c>
    </row>
    <row r="303" spans="1:10">
      <c r="A303" s="48"/>
      <c r="B303" s="6" t="s">
        <v>153</v>
      </c>
      <c r="C303" s="11" t="s">
        <v>46</v>
      </c>
      <c r="D303" s="9" t="s">
        <v>228</v>
      </c>
      <c r="E303" s="4">
        <v>44835</v>
      </c>
      <c r="F303" s="13">
        <v>10883.6</v>
      </c>
      <c r="G303" s="4">
        <v>44835</v>
      </c>
      <c r="H303" s="13">
        <v>10883.6</v>
      </c>
      <c r="I303" s="31">
        <f>+F303-H303</f>
        <v>0</v>
      </c>
      <c r="J303" s="42" t="s">
        <v>36</v>
      </c>
    </row>
    <row r="304" spans="1:10">
      <c r="A304" s="48"/>
      <c r="B304" s="83"/>
      <c r="C304" s="11"/>
      <c r="D304" s="67"/>
      <c r="E304" s="4"/>
      <c r="F304" s="13"/>
      <c r="G304" s="4"/>
      <c r="H304" s="13"/>
      <c r="I304" s="31"/>
      <c r="J304" s="42"/>
    </row>
    <row r="305" spans="1:10">
      <c r="A305" s="48"/>
      <c r="B305" s="6" t="s">
        <v>285</v>
      </c>
      <c r="C305" s="11" t="s">
        <v>163</v>
      </c>
      <c r="D305" s="8" t="s">
        <v>125</v>
      </c>
      <c r="E305" s="4">
        <v>44866</v>
      </c>
      <c r="F305" s="13">
        <v>139830</v>
      </c>
      <c r="G305" s="4">
        <v>44866</v>
      </c>
      <c r="H305" s="13">
        <v>139830</v>
      </c>
      <c r="I305" s="31">
        <f>+F305-H305</f>
        <v>0</v>
      </c>
      <c r="J305" s="42" t="s">
        <v>36</v>
      </c>
    </row>
    <row r="306" spans="1:10">
      <c r="A306" s="48"/>
      <c r="B306" s="83"/>
      <c r="C306" s="11"/>
      <c r="D306" s="67"/>
      <c r="E306" s="4"/>
      <c r="F306" s="13"/>
      <c r="G306" s="4"/>
      <c r="H306" s="13"/>
      <c r="I306" s="31"/>
      <c r="J306" s="42"/>
    </row>
    <row r="307" spans="1:10">
      <c r="A307" s="48"/>
      <c r="B307" s="6" t="s">
        <v>143</v>
      </c>
      <c r="C307" s="11" t="s">
        <v>195</v>
      </c>
      <c r="D307" s="5" t="s">
        <v>140</v>
      </c>
      <c r="E307" s="4" t="s">
        <v>208</v>
      </c>
      <c r="F307" s="71">
        <v>108748.8</v>
      </c>
      <c r="G307" s="4" t="s">
        <v>208</v>
      </c>
      <c r="H307" s="71">
        <v>108748.8</v>
      </c>
      <c r="I307" s="31">
        <f>+F307-H307</f>
        <v>0</v>
      </c>
      <c r="J307" s="42" t="s">
        <v>36</v>
      </c>
    </row>
    <row r="308" spans="1:10">
      <c r="A308" s="48"/>
      <c r="B308" s="6"/>
      <c r="C308" s="11"/>
      <c r="D308" s="10"/>
      <c r="E308" s="72"/>
      <c r="F308" s="13"/>
      <c r="G308" s="72"/>
      <c r="H308" s="13"/>
      <c r="I308" s="31"/>
      <c r="J308" s="42"/>
    </row>
    <row r="309" spans="1:10">
      <c r="A309" s="48"/>
      <c r="B309" s="97" t="s">
        <v>325</v>
      </c>
      <c r="C309" s="11" t="s">
        <v>29</v>
      </c>
      <c r="D309" s="5" t="s">
        <v>326</v>
      </c>
      <c r="E309" s="4">
        <v>44896</v>
      </c>
      <c r="F309" s="13">
        <v>1990.8485000000001</v>
      </c>
      <c r="G309" s="4">
        <v>44905</v>
      </c>
      <c r="H309" s="13">
        <v>1990.8485000000001</v>
      </c>
      <c r="I309" s="31">
        <f t="shared" ref="I309:I315" si="8">+F309-H309</f>
        <v>0</v>
      </c>
      <c r="J309" s="42" t="s">
        <v>36</v>
      </c>
    </row>
    <row r="310" spans="1:10">
      <c r="A310" s="48"/>
      <c r="B310" s="97" t="s">
        <v>325</v>
      </c>
      <c r="C310" s="11" t="s">
        <v>29</v>
      </c>
      <c r="D310" s="5" t="s">
        <v>327</v>
      </c>
      <c r="E310" s="4">
        <v>44896</v>
      </c>
      <c r="F310" s="13">
        <v>12698.032499999999</v>
      </c>
      <c r="G310" s="4">
        <v>44905</v>
      </c>
      <c r="H310" s="13">
        <v>12698.032499999999</v>
      </c>
      <c r="I310" s="31">
        <f t="shared" si="8"/>
        <v>0</v>
      </c>
      <c r="J310" s="42" t="s">
        <v>36</v>
      </c>
    </row>
    <row r="311" spans="1:10">
      <c r="A311" s="48"/>
      <c r="B311" s="97" t="s">
        <v>325</v>
      </c>
      <c r="C311" s="11" t="s">
        <v>29</v>
      </c>
      <c r="D311" s="5" t="s">
        <v>328</v>
      </c>
      <c r="E311" s="4">
        <v>44896</v>
      </c>
      <c r="F311" s="13">
        <v>12340.224499999998</v>
      </c>
      <c r="G311" s="4">
        <v>44905</v>
      </c>
      <c r="H311" s="13">
        <v>12340.224499999998</v>
      </c>
      <c r="I311" s="31">
        <f t="shared" si="8"/>
        <v>0</v>
      </c>
      <c r="J311" s="42" t="s">
        <v>36</v>
      </c>
    </row>
    <row r="312" spans="1:10">
      <c r="A312" s="48"/>
      <c r="B312" s="97" t="s">
        <v>325</v>
      </c>
      <c r="C312" s="11" t="s">
        <v>29</v>
      </c>
      <c r="D312" s="5" t="s">
        <v>329</v>
      </c>
      <c r="E312" s="4">
        <v>44896</v>
      </c>
      <c r="F312" s="13">
        <v>2066.2975000000001</v>
      </c>
      <c r="G312" s="4">
        <v>44905</v>
      </c>
      <c r="H312" s="13">
        <v>2066.2975000000001</v>
      </c>
      <c r="I312" s="31">
        <f t="shared" si="8"/>
        <v>0</v>
      </c>
      <c r="J312" s="42" t="s">
        <v>36</v>
      </c>
    </row>
    <row r="313" spans="1:10">
      <c r="A313" s="48"/>
      <c r="B313" s="97" t="s">
        <v>325</v>
      </c>
      <c r="C313" s="11" t="s">
        <v>29</v>
      </c>
      <c r="D313" s="5" t="s">
        <v>330</v>
      </c>
      <c r="E313" s="4">
        <v>44896</v>
      </c>
      <c r="F313" s="13">
        <v>13831.287499999999</v>
      </c>
      <c r="G313" s="4">
        <v>44905</v>
      </c>
      <c r="H313" s="13">
        <v>13831.287499999999</v>
      </c>
      <c r="I313" s="31">
        <f t="shared" si="8"/>
        <v>0</v>
      </c>
      <c r="J313" s="42" t="s">
        <v>36</v>
      </c>
    </row>
    <row r="314" spans="1:10">
      <c r="A314" s="48"/>
      <c r="B314" s="97" t="s">
        <v>325</v>
      </c>
      <c r="C314" s="11" t="s">
        <v>29</v>
      </c>
      <c r="D314" s="5" t="s">
        <v>331</v>
      </c>
      <c r="E314" s="4">
        <v>44896</v>
      </c>
      <c r="F314" s="13">
        <v>2626.085</v>
      </c>
      <c r="G314" s="4">
        <v>44905</v>
      </c>
      <c r="H314" s="13">
        <v>2626.085</v>
      </c>
      <c r="I314" s="31">
        <f t="shared" si="8"/>
        <v>0</v>
      </c>
      <c r="J314" s="42" t="s">
        <v>36</v>
      </c>
    </row>
    <row r="315" spans="1:10">
      <c r="A315" s="48"/>
      <c r="B315" s="97" t="s">
        <v>325</v>
      </c>
      <c r="C315" s="11" t="s">
        <v>29</v>
      </c>
      <c r="D315" s="5" t="s">
        <v>332</v>
      </c>
      <c r="E315" s="4">
        <v>44896</v>
      </c>
      <c r="F315" s="13">
        <v>19835.411</v>
      </c>
      <c r="G315" s="4">
        <v>44905</v>
      </c>
      <c r="H315" s="13">
        <v>19835.411</v>
      </c>
      <c r="I315" s="31">
        <f t="shared" si="8"/>
        <v>0</v>
      </c>
      <c r="J315" s="42" t="s">
        <v>36</v>
      </c>
    </row>
    <row r="316" spans="1:10">
      <c r="A316" s="48"/>
      <c r="B316" s="6"/>
      <c r="C316" s="11"/>
      <c r="D316" s="8"/>
      <c r="E316" s="4"/>
      <c r="F316" s="13"/>
      <c r="G316" s="4"/>
      <c r="H316" s="13"/>
      <c r="I316" s="31"/>
      <c r="J316" s="42"/>
    </row>
    <row r="317" spans="1:10">
      <c r="A317" s="48"/>
      <c r="B317" s="6" t="s">
        <v>229</v>
      </c>
      <c r="C317" s="11" t="s">
        <v>53</v>
      </c>
      <c r="D317" s="8" t="s">
        <v>121</v>
      </c>
      <c r="E317" s="4">
        <v>44866</v>
      </c>
      <c r="F317" s="13">
        <v>363280</v>
      </c>
      <c r="G317" s="4">
        <v>44866</v>
      </c>
      <c r="H317" s="13">
        <v>363280</v>
      </c>
      <c r="I317" s="31">
        <f>+F317-H317</f>
        <v>0</v>
      </c>
      <c r="J317" s="42" t="s">
        <v>36</v>
      </c>
    </row>
    <row r="318" spans="1:10">
      <c r="A318" s="48"/>
      <c r="B318" s="6" t="s">
        <v>229</v>
      </c>
      <c r="C318" s="11" t="s">
        <v>53</v>
      </c>
      <c r="D318" s="8" t="s">
        <v>180</v>
      </c>
      <c r="E318" s="4">
        <v>44835</v>
      </c>
      <c r="F318" s="13">
        <v>1300969.04</v>
      </c>
      <c r="G318" s="4">
        <v>44835</v>
      </c>
      <c r="H318" s="13">
        <v>1300969.04</v>
      </c>
      <c r="I318" s="31">
        <f>+F318-H318</f>
        <v>0</v>
      </c>
      <c r="J318" s="42" t="s">
        <v>36</v>
      </c>
    </row>
    <row r="319" spans="1:10">
      <c r="A319" s="48"/>
      <c r="B319" s="6"/>
      <c r="C319" s="11"/>
      <c r="D319" s="5"/>
      <c r="E319" s="4"/>
      <c r="F319" s="13"/>
      <c r="G319" s="4"/>
      <c r="H319" s="13"/>
      <c r="I319" s="31"/>
      <c r="J319" s="42"/>
    </row>
    <row r="320" spans="1:10">
      <c r="A320" s="48"/>
      <c r="B320" s="6" t="s">
        <v>280</v>
      </c>
      <c r="C320" s="11" t="s">
        <v>3</v>
      </c>
      <c r="D320" s="9" t="s">
        <v>127</v>
      </c>
      <c r="E320" s="4">
        <v>44866</v>
      </c>
      <c r="F320" s="13">
        <v>1188024</v>
      </c>
      <c r="G320" s="4">
        <v>44866</v>
      </c>
      <c r="H320" s="13">
        <v>1188024</v>
      </c>
      <c r="I320" s="31">
        <f>+F320-H320</f>
        <v>0</v>
      </c>
      <c r="J320" s="42" t="s">
        <v>36</v>
      </c>
    </row>
    <row r="321" spans="1:10">
      <c r="A321" s="48"/>
      <c r="B321" s="83"/>
      <c r="C321" s="11"/>
      <c r="D321" s="5"/>
      <c r="E321" s="4"/>
      <c r="F321" s="13"/>
      <c r="G321" s="4"/>
      <c r="H321" s="13"/>
      <c r="I321" s="31"/>
      <c r="J321" s="42"/>
    </row>
    <row r="322" spans="1:10">
      <c r="A322" s="48"/>
      <c r="B322" s="6" t="s">
        <v>333</v>
      </c>
      <c r="C322" s="11" t="s">
        <v>104</v>
      </c>
      <c r="D322" s="8" t="s">
        <v>334</v>
      </c>
      <c r="E322" s="4">
        <v>44896</v>
      </c>
      <c r="F322" s="13">
        <v>274748</v>
      </c>
      <c r="G322" s="4">
        <v>44896</v>
      </c>
      <c r="H322" s="13">
        <v>274748</v>
      </c>
      <c r="I322" s="31">
        <f>+F322-H322</f>
        <v>0</v>
      </c>
      <c r="J322" s="42" t="s">
        <v>36</v>
      </c>
    </row>
    <row r="323" spans="1:10">
      <c r="A323" s="48"/>
      <c r="B323" s="6"/>
      <c r="C323" s="11"/>
      <c r="D323" s="8"/>
      <c r="E323" s="64"/>
      <c r="F323" s="13"/>
      <c r="G323" s="64"/>
      <c r="H323" s="13"/>
      <c r="I323" s="31"/>
      <c r="J323" s="42"/>
    </row>
    <row r="324" spans="1:10">
      <c r="A324" s="48"/>
      <c r="B324" s="97" t="s">
        <v>335</v>
      </c>
      <c r="C324" s="11" t="s">
        <v>104</v>
      </c>
      <c r="D324" s="5" t="s">
        <v>336</v>
      </c>
      <c r="E324" s="4">
        <v>44896</v>
      </c>
      <c r="F324" s="13">
        <v>252662</v>
      </c>
      <c r="G324" s="4">
        <v>44896</v>
      </c>
      <c r="H324" s="13">
        <v>252662</v>
      </c>
      <c r="I324" s="31">
        <f>+F324-H324</f>
        <v>0</v>
      </c>
      <c r="J324" s="42" t="s">
        <v>36</v>
      </c>
    </row>
    <row r="325" spans="1:10">
      <c r="A325" s="48"/>
      <c r="B325" s="6"/>
      <c r="C325" s="11"/>
      <c r="D325" s="8"/>
      <c r="E325" s="4"/>
      <c r="F325" s="79"/>
      <c r="G325" s="4"/>
      <c r="H325" s="79"/>
      <c r="I325" s="31"/>
      <c r="J325" s="42"/>
    </row>
    <row r="326" spans="1:10">
      <c r="A326" s="48"/>
      <c r="B326" s="6" t="s">
        <v>337</v>
      </c>
      <c r="C326" s="11" t="s">
        <v>104</v>
      </c>
      <c r="D326" s="8" t="s">
        <v>338</v>
      </c>
      <c r="E326" s="4">
        <v>44896</v>
      </c>
      <c r="F326" s="79">
        <v>688499.03157894732</v>
      </c>
      <c r="G326" s="4">
        <v>44896</v>
      </c>
      <c r="H326" s="79">
        <v>688499.03157894732</v>
      </c>
      <c r="I326" s="31">
        <f>+F326-H326</f>
        <v>0</v>
      </c>
      <c r="J326" s="42" t="s">
        <v>36</v>
      </c>
    </row>
    <row r="327" spans="1:10">
      <c r="A327" s="48"/>
      <c r="B327" s="83"/>
      <c r="C327" s="11"/>
      <c r="D327" s="5"/>
      <c r="E327" s="4"/>
      <c r="F327" s="13"/>
      <c r="G327" s="4"/>
      <c r="H327" s="13"/>
      <c r="I327" s="31"/>
      <c r="J327" s="42"/>
    </row>
    <row r="328" spans="1:10">
      <c r="A328" s="48"/>
      <c r="B328" s="97" t="s">
        <v>335</v>
      </c>
      <c r="C328" s="11" t="s">
        <v>206</v>
      </c>
      <c r="D328" s="9" t="s">
        <v>339</v>
      </c>
      <c r="E328" s="4">
        <v>44896</v>
      </c>
      <c r="F328" s="13">
        <v>1364094.63</v>
      </c>
      <c r="G328" s="4">
        <v>44896</v>
      </c>
      <c r="H328" s="13">
        <v>1364094.63</v>
      </c>
      <c r="I328" s="31">
        <f>+F328-H328</f>
        <v>0</v>
      </c>
      <c r="J328" s="42" t="s">
        <v>36</v>
      </c>
    </row>
    <row r="329" spans="1:10">
      <c r="A329" s="48"/>
      <c r="B329" s="83"/>
      <c r="C329" s="11"/>
      <c r="D329" s="5"/>
      <c r="E329" s="4"/>
      <c r="F329" s="13"/>
      <c r="G329" s="4"/>
      <c r="H329" s="13"/>
      <c r="I329" s="31"/>
      <c r="J329" s="42"/>
    </row>
    <row r="330" spans="1:10">
      <c r="A330" s="48"/>
      <c r="B330" s="6" t="s">
        <v>203</v>
      </c>
      <c r="C330" s="11" t="s">
        <v>8</v>
      </c>
      <c r="D330" s="9" t="s">
        <v>48</v>
      </c>
      <c r="E330" s="4">
        <v>44805</v>
      </c>
      <c r="F330" s="13">
        <v>286000</v>
      </c>
      <c r="G330" s="4">
        <v>44805</v>
      </c>
      <c r="H330" s="13">
        <v>286000</v>
      </c>
      <c r="I330" s="31">
        <f t="shared" ref="I330:I338" si="9">+F330-H330</f>
        <v>0</v>
      </c>
      <c r="J330" s="42" t="s">
        <v>36</v>
      </c>
    </row>
    <row r="331" spans="1:10">
      <c r="A331" s="48"/>
      <c r="B331" s="6"/>
      <c r="C331" s="11"/>
      <c r="D331" s="10"/>
      <c r="E331" s="72"/>
      <c r="F331" s="13"/>
      <c r="G331" s="72"/>
      <c r="H331" s="13"/>
      <c r="I331" s="31"/>
      <c r="J331" s="42"/>
    </row>
    <row r="332" spans="1:10">
      <c r="A332" s="48"/>
      <c r="B332" s="6" t="s">
        <v>42</v>
      </c>
      <c r="C332" s="11" t="s">
        <v>21</v>
      </c>
      <c r="D332" s="8" t="s">
        <v>82</v>
      </c>
      <c r="E332" s="4">
        <v>44866</v>
      </c>
      <c r="F332" s="13">
        <v>2872831</v>
      </c>
      <c r="G332" s="4">
        <v>44866</v>
      </c>
      <c r="H332" s="13">
        <v>2872831</v>
      </c>
      <c r="I332" s="31">
        <f t="shared" si="9"/>
        <v>0</v>
      </c>
      <c r="J332" s="42" t="s">
        <v>36</v>
      </c>
    </row>
    <row r="333" spans="1:10">
      <c r="A333" s="48"/>
      <c r="B333" s="6"/>
      <c r="C333" s="11"/>
      <c r="D333" s="10"/>
      <c r="E333" s="72"/>
      <c r="F333" s="13"/>
      <c r="G333" s="72"/>
      <c r="H333" s="13"/>
      <c r="I333" s="31"/>
      <c r="J333" s="42"/>
    </row>
    <row r="334" spans="1:10">
      <c r="A334" s="48"/>
      <c r="B334" s="6" t="s">
        <v>340</v>
      </c>
      <c r="C334" s="11" t="s">
        <v>8</v>
      </c>
      <c r="D334" s="10" t="s">
        <v>341</v>
      </c>
      <c r="E334" s="72" t="s">
        <v>342</v>
      </c>
      <c r="F334" s="13">
        <v>67221988.409999996</v>
      </c>
      <c r="G334" s="72" t="s">
        <v>342</v>
      </c>
      <c r="H334" s="13">
        <f>44702622.3+2352769.59</f>
        <v>47055391.890000001</v>
      </c>
      <c r="I334" s="31">
        <f t="shared" si="9"/>
        <v>20166596.519999996</v>
      </c>
      <c r="J334" s="42" t="s">
        <v>36</v>
      </c>
    </row>
    <row r="335" spans="1:10">
      <c r="A335" s="48"/>
      <c r="B335" s="6"/>
      <c r="C335" s="11"/>
      <c r="D335" s="10"/>
      <c r="E335" s="72"/>
      <c r="F335" s="13"/>
      <c r="G335" s="72"/>
      <c r="H335" s="13"/>
      <c r="I335" s="31"/>
      <c r="J335" s="42"/>
    </row>
    <row r="336" spans="1:10">
      <c r="A336" s="48"/>
      <c r="B336" s="6" t="s">
        <v>340</v>
      </c>
      <c r="C336" s="11" t="s">
        <v>8</v>
      </c>
      <c r="D336" s="10" t="s">
        <v>343</v>
      </c>
      <c r="E336" s="72" t="s">
        <v>342</v>
      </c>
      <c r="F336" s="13">
        <v>48144197.219999999</v>
      </c>
      <c r="G336" s="72" t="s">
        <v>342</v>
      </c>
      <c r="H336" s="13">
        <f>32015891.15+1685046.9</f>
        <v>33700938.049999997</v>
      </c>
      <c r="I336" s="31">
        <f t="shared" si="9"/>
        <v>14443259.170000002</v>
      </c>
      <c r="J336" s="42" t="s">
        <v>36</v>
      </c>
    </row>
    <row r="337" spans="1:10">
      <c r="A337" s="48"/>
      <c r="B337" s="6"/>
      <c r="C337" s="11"/>
      <c r="D337" s="10"/>
      <c r="E337" s="72"/>
      <c r="F337" s="13"/>
      <c r="G337" s="72"/>
      <c r="H337" s="13"/>
      <c r="I337" s="31"/>
      <c r="J337" s="42"/>
    </row>
    <row r="338" spans="1:10">
      <c r="A338" s="48"/>
      <c r="B338" s="6" t="s">
        <v>344</v>
      </c>
      <c r="C338" s="11" t="s">
        <v>8</v>
      </c>
      <c r="D338" s="10" t="s">
        <v>345</v>
      </c>
      <c r="E338" s="4">
        <v>44867</v>
      </c>
      <c r="F338" s="13">
        <v>1316880</v>
      </c>
      <c r="G338" s="4">
        <v>44867</v>
      </c>
      <c r="H338" s="13">
        <v>1316880</v>
      </c>
      <c r="I338" s="31">
        <f t="shared" si="9"/>
        <v>0</v>
      </c>
      <c r="J338" s="42" t="s">
        <v>36</v>
      </c>
    </row>
    <row r="339" spans="1:10">
      <c r="A339" s="48"/>
      <c r="B339" s="6"/>
      <c r="C339" s="11"/>
      <c r="D339" s="10"/>
      <c r="E339" s="72"/>
      <c r="F339" s="13"/>
      <c r="G339" s="72"/>
      <c r="H339" s="13"/>
      <c r="I339" s="31"/>
      <c r="J339" s="42"/>
    </row>
    <row r="340" spans="1:10">
      <c r="A340" s="48"/>
      <c r="B340" s="6" t="s">
        <v>346</v>
      </c>
      <c r="C340" s="11" t="s">
        <v>9</v>
      </c>
      <c r="D340" s="8" t="s">
        <v>49</v>
      </c>
      <c r="E340" s="4" t="s">
        <v>347</v>
      </c>
      <c r="F340" s="13">
        <v>115640</v>
      </c>
      <c r="G340" s="4" t="s">
        <v>347</v>
      </c>
      <c r="H340" s="13">
        <v>115640</v>
      </c>
      <c r="I340" s="31">
        <f>+F340-H340</f>
        <v>0</v>
      </c>
      <c r="J340" s="42" t="s">
        <v>36</v>
      </c>
    </row>
    <row r="341" spans="1:10">
      <c r="A341" s="48"/>
      <c r="B341" s="6"/>
      <c r="C341" s="11"/>
      <c r="D341" s="10"/>
      <c r="E341" s="72"/>
      <c r="F341" s="13"/>
      <c r="G341" s="72"/>
      <c r="H341" s="13"/>
      <c r="I341" s="31"/>
      <c r="J341" s="42"/>
    </row>
    <row r="342" spans="1:10">
      <c r="A342" s="48"/>
      <c r="B342" s="6" t="s">
        <v>348</v>
      </c>
      <c r="C342" s="11" t="s">
        <v>8</v>
      </c>
      <c r="D342" s="5" t="s">
        <v>136</v>
      </c>
      <c r="E342" s="4">
        <v>44903</v>
      </c>
      <c r="F342" s="84">
        <v>34000</v>
      </c>
      <c r="G342" s="4">
        <v>44903</v>
      </c>
      <c r="H342" s="84">
        <v>34000</v>
      </c>
      <c r="I342" s="31">
        <f>+F342-H342</f>
        <v>0</v>
      </c>
      <c r="J342" s="42" t="s">
        <v>36</v>
      </c>
    </row>
    <row r="343" spans="1:10">
      <c r="A343" s="48"/>
      <c r="B343" s="6"/>
      <c r="C343" s="11"/>
      <c r="D343" s="5"/>
      <c r="E343" s="4"/>
      <c r="F343" s="84"/>
      <c r="G343" s="4"/>
      <c r="H343" s="84"/>
      <c r="I343" s="31"/>
      <c r="J343" s="42"/>
    </row>
    <row r="344" spans="1:10" s="7" customFormat="1" ht="15.75" thickBot="1">
      <c r="A344" s="48"/>
      <c r="B344" s="49"/>
      <c r="C344" s="11"/>
      <c r="D344" s="9"/>
      <c r="E344" s="4"/>
      <c r="F344" s="26"/>
      <c r="G344" s="4"/>
      <c r="H344" s="26"/>
      <c r="I344" s="59"/>
      <c r="J344" s="42"/>
    </row>
    <row r="346" spans="1:10" ht="16.5" thickBot="1">
      <c r="B346" s="58" t="s">
        <v>7</v>
      </c>
      <c r="C346" s="23"/>
      <c r="D346" s="23"/>
      <c r="E346" s="54"/>
      <c r="F346" s="24">
        <f>SUM(F16:F344)</f>
        <v>180169635.15123683</v>
      </c>
      <c r="G346" s="14"/>
      <c r="H346" s="24">
        <f>SUM(H16:H344)</f>
        <v>145565679.46123683</v>
      </c>
      <c r="I346" s="24">
        <f>SUM(I16:I344)</f>
        <v>34609855.689999998</v>
      </c>
    </row>
    <row r="347" spans="1:10" ht="16.5" thickTop="1">
      <c r="B347" s="58"/>
      <c r="C347" s="23"/>
      <c r="D347" s="23"/>
      <c r="E347" s="54"/>
      <c r="F347" s="56"/>
      <c r="G347" s="14"/>
      <c r="H347" s="56"/>
      <c r="I347" s="56"/>
    </row>
    <row r="349" spans="1:10">
      <c r="F349" s="25"/>
      <c r="G349" s="14"/>
    </row>
    <row r="350" spans="1:10">
      <c r="F350" s="30"/>
    </row>
    <row r="353" spans="2:10">
      <c r="B353" s="50" t="s">
        <v>10</v>
      </c>
      <c r="C353" s="99" t="s">
        <v>14</v>
      </c>
      <c r="D353" s="99"/>
      <c r="E353" s="99"/>
      <c r="F353" s="99"/>
      <c r="G353" s="100" t="s">
        <v>15</v>
      </c>
      <c r="H353" s="100"/>
      <c r="I353" s="100"/>
      <c r="J353" s="100"/>
    </row>
    <row r="354" spans="2:10">
      <c r="B354" s="44" t="s">
        <v>11</v>
      </c>
      <c r="C354" s="101" t="s">
        <v>12</v>
      </c>
      <c r="D354" s="101"/>
      <c r="E354" s="101"/>
      <c r="F354" s="101"/>
      <c r="G354" s="102" t="s">
        <v>13</v>
      </c>
      <c r="H354" s="102"/>
      <c r="I354" s="102"/>
      <c r="J354" s="102"/>
    </row>
    <row r="355" spans="2:10">
      <c r="B355" s="40"/>
      <c r="C355" s="40"/>
      <c r="D355" s="40"/>
      <c r="E355" s="55"/>
      <c r="F355" s="43"/>
      <c r="G355" s="43"/>
    </row>
  </sheetData>
  <mergeCells count="6">
    <mergeCell ref="B11:J11"/>
    <mergeCell ref="B12:J12"/>
    <mergeCell ref="C353:F353"/>
    <mergeCell ref="G353:J353"/>
    <mergeCell ref="C354:F354"/>
    <mergeCell ref="G354:J354"/>
  </mergeCells>
  <printOptions horizontalCentered="1"/>
  <pageMargins left="0.2" right="0.2" top="0.53" bottom="0.75" header="0.3" footer="0.3"/>
  <pageSetup scale="6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2022</vt:lpstr>
      <vt:lpstr>'DICIEMBRE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2023-01-16T21:01:43Z</cp:lastPrinted>
  <dcterms:created xsi:type="dcterms:W3CDTF">2017-02-16T17:13:46Z</dcterms:created>
  <dcterms:modified xsi:type="dcterms:W3CDTF">2023-01-17T22:51:09Z</dcterms:modified>
</cp:coreProperties>
</file>