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J:\INESPRE\TRANSPARENCIA\FINANZAS\RELACIÓN DE INGRESOS Y EGRESOS\2024\"/>
    </mc:Choice>
  </mc:AlternateContent>
  <xr:revisionPtr revIDLastSave="0" documentId="8_{CF9E62B7-0619-48D5-B0B2-47B9BDD47CD0}" xr6:coauthVersionLast="47" xr6:coauthVersionMax="47" xr10:uidLastSave="{00000000-0000-0000-0000-000000000000}"/>
  <bookViews>
    <workbookView xWindow="-120" yWindow="-120" windowWidth="29040" windowHeight="15720"/>
  </bookViews>
  <sheets>
    <sheet name="CUENTA NO. 240-010599-0" sheetId="1" r:id="rId1"/>
  </sheets>
  <definedNames>
    <definedName name="_xlnm.Print_Area" localSheetId="0">'CUENTA NO. 240-010599-0'!$B$1:$G$92</definedName>
    <definedName name="_xlnm.Print_Titles" localSheetId="0">'CUENTA NO. 240-010599-0'!$1:$15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3" i="1" l="1"/>
  <c r="G74" i="1"/>
  <c r="G75" i="1"/>
  <c r="G76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E79" i="1"/>
  <c r="F79" i="1"/>
  <c r="G79" i="1"/>
</calcChain>
</file>

<file path=xl/sharedStrings.xml><?xml version="1.0" encoding="utf-8"?>
<sst xmlns="http://schemas.openxmlformats.org/spreadsheetml/2006/main" count="83" uniqueCount="44">
  <si>
    <t>BANCO DE RESERVAS DE LA REPUBLICA DOMINICANA</t>
  </si>
  <si>
    <t xml:space="preserve">BALANCE INICIAL : </t>
  </si>
  <si>
    <t>FECHA</t>
  </si>
  <si>
    <t>No. CK / TRANSF</t>
  </si>
  <si>
    <t>DESCRIPCION</t>
  </si>
  <si>
    <t>DEBITO</t>
  </si>
  <si>
    <t>CREDITO</t>
  </si>
  <si>
    <t>Cuenta Bancaria No. 240-010599-0</t>
  </si>
  <si>
    <t>BALANCE</t>
  </si>
  <si>
    <t>AVISO DEBITO</t>
  </si>
  <si>
    <t>IMPUESTO LEY 288-04 (0.15%)</t>
  </si>
  <si>
    <t>COMISION BANCARIA</t>
  </si>
  <si>
    <t>Director Ejecutivo</t>
  </si>
  <si>
    <t>TOTALES / BALANCE FINAL</t>
  </si>
  <si>
    <t>Lic. Víctor José Peralta Caba</t>
  </si>
  <si>
    <t>Director Administrativo y Financiero</t>
  </si>
  <si>
    <t>Ing. Iván José Hernández Guzmán</t>
  </si>
  <si>
    <t xml:space="preserve">                    Lic. Cristóbal A. Febriel R.</t>
  </si>
  <si>
    <t xml:space="preserve">               Encargado División de Contabilidad</t>
  </si>
  <si>
    <t>INTERESES USO FONDOS EN TRANSITO</t>
  </si>
  <si>
    <t>RELACION DE INGRESOS Y EGRESOS</t>
  </si>
  <si>
    <t>DEPOSITO</t>
  </si>
  <si>
    <t>INSTITUTO DE ESTABILIZACION DE PRECIOS</t>
  </si>
  <si>
    <t>DEL 1 AL 31 DE ENERO 2024</t>
  </si>
  <si>
    <t>31/01/2024</t>
  </si>
  <si>
    <t>HAISEL EVELIO MERCEDES</t>
  </si>
  <si>
    <t>CEDEM GESTION Y DESARROLLO EMPRESARIAL , SRL</t>
  </si>
  <si>
    <t>NURYS ALTAGRACIA ALCANTARA CASADO</t>
  </si>
  <si>
    <t>MIGUEL ANGEL SOLER GALVA</t>
  </si>
  <si>
    <t>LLENNY MONTERO MORILLO</t>
  </si>
  <si>
    <t xml:space="preserve">ONE RAPID SERVICES SRL </t>
  </si>
  <si>
    <t xml:space="preserve">RISEGA GROUP </t>
  </si>
  <si>
    <t xml:space="preserve">COMERCIALIZADORA BLUES CROSS </t>
  </si>
  <si>
    <t xml:space="preserve">TRANSPORTE Y PRODUCCIONES SDQ </t>
  </si>
  <si>
    <t xml:space="preserve">TRASPORTE VIRAMICA </t>
  </si>
  <si>
    <t>OZAVI RENT CAR</t>
  </si>
  <si>
    <t xml:space="preserve">L&amp;D TRANSPORTE </t>
  </si>
  <si>
    <t xml:space="preserve">BRISA DEL MAR TRUCKING SRL </t>
  </si>
  <si>
    <t>CENTRO DE DISTRIBUCION LA DOLOROSA SRL</t>
  </si>
  <si>
    <t>PMP EIRL</t>
  </si>
  <si>
    <t xml:space="preserve">PORTO PERLA </t>
  </si>
  <si>
    <t xml:space="preserve">ZAYCA INVERSIONES SRL </t>
  </si>
  <si>
    <t>ENDY AGROINDUSTRIAL SRL</t>
  </si>
  <si>
    <t>TRANSFERENCIA INTERNA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</si>
</sst>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71" formatCode="dd/mm/yyyy;@"/>
    <numFmt numFmtId="178" formatCode="0_);\(0\)"/>
    <numFmt numFmtId="180" formatCode="#,##0.000000000000000000_);[Red]\(#,##0.000000000000000000\)"/>
    <numFmt numFmtId="187" formatCode="#,##0.00000000000_);[Red]\(#,##0.00000000000\)"/>
  </numFmts>
  <fonts count="54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63"/>
      <name val="Calibri"/>
      <family val="2"/>
    </font>
    <font>
      <b/>
      <sz val="12"/>
      <color indexed="63"/>
      <name val="Calibri"/>
      <family val="2"/>
    </font>
    <font>
      <sz val="10"/>
      <color indexed="63"/>
      <name val="Calibri"/>
      <family val="2"/>
    </font>
    <font>
      <sz val="10"/>
      <name val="Arial"/>
      <family val="2"/>
    </font>
    <font>
      <b/>
      <u/>
      <sz val="10"/>
      <name val="Arru"/>
    </font>
    <font>
      <b/>
      <u/>
      <sz val="10"/>
      <name val="Arial"/>
      <family val="2"/>
    </font>
    <font>
      <sz val="12"/>
      <name val="Arrus BT"/>
      <family val="1"/>
    </font>
    <font>
      <b/>
      <u/>
      <sz val="9"/>
      <name val="Arial"/>
      <family val="2"/>
    </font>
    <font>
      <sz val="11"/>
      <color indexed="63"/>
      <name val="Arial"/>
      <family val="2"/>
    </font>
    <font>
      <b/>
      <sz val="10"/>
      <name val="Arru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Calibri"/>
      <family val="2"/>
      <scheme val="minor"/>
    </font>
  </fonts>
  <fills count="5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</fills>
  <borders count="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8" fillId="24" borderId="0" applyNumberFormat="0" applyBorder="0" applyAlignment="0" applyProtection="0"/>
    <xf numFmtId="0" fontId="28" fillId="25" borderId="0" applyNumberFormat="0" applyBorder="0" applyAlignment="0" applyProtection="0"/>
    <xf numFmtId="0" fontId="28" fillId="26" borderId="0" applyNumberFormat="0" applyBorder="0" applyAlignment="0" applyProtection="0"/>
    <xf numFmtId="0" fontId="28" fillId="27" borderId="0" applyNumberFormat="0" applyBorder="0" applyAlignment="0" applyProtection="0"/>
    <xf numFmtId="0" fontId="28" fillId="28" borderId="0" applyNumberFormat="0" applyBorder="0" applyAlignment="0" applyProtection="0"/>
    <xf numFmtId="0" fontId="28" fillId="29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8" fillId="30" borderId="0" applyNumberFormat="0" applyBorder="0" applyAlignment="0" applyProtection="0"/>
    <xf numFmtId="0" fontId="28" fillId="31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4" borderId="0" applyNumberFormat="0" applyBorder="0" applyAlignment="0" applyProtection="0"/>
    <xf numFmtId="0" fontId="28" fillId="35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20" fillId="3" borderId="0" applyNumberFormat="0" applyBorder="0" applyAlignment="0" applyProtection="0"/>
    <xf numFmtId="0" fontId="14" fillId="20" borderId="1" applyNumberFormat="0" applyAlignment="0" applyProtection="0"/>
    <xf numFmtId="0" fontId="30" fillId="42" borderId="23" applyNumberFormat="0" applyAlignment="0" applyProtection="0"/>
    <xf numFmtId="0" fontId="31" fillId="43" borderId="24" applyNumberFormat="0" applyAlignment="0" applyProtection="0"/>
    <xf numFmtId="0" fontId="32" fillId="0" borderId="25" applyNumberFormat="0" applyFill="0" applyAlignment="0" applyProtection="0"/>
    <xf numFmtId="0" fontId="15" fillId="21" borderId="2" applyNumberFormat="0" applyAlignment="0" applyProtection="0"/>
    <xf numFmtId="0" fontId="33" fillId="0" borderId="0" applyNumberFormat="0" applyFill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7" borderId="0" applyNumberFormat="0" applyBorder="0" applyAlignment="0" applyProtection="0"/>
    <xf numFmtId="0" fontId="29" fillId="48" borderId="0" applyNumberFormat="0" applyBorder="0" applyAlignment="0" applyProtection="0"/>
    <xf numFmtId="0" fontId="29" fillId="49" borderId="0" applyNumberFormat="0" applyBorder="0" applyAlignment="0" applyProtection="0"/>
    <xf numFmtId="0" fontId="34" fillId="50" borderId="23" applyNumberFormat="0" applyAlignment="0" applyProtection="0"/>
    <xf numFmtId="0" fontId="24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7" fillId="0" borderId="4" applyNumberFormat="0" applyFill="0" applyAlignment="0" applyProtection="0"/>
    <xf numFmtId="0" fontId="26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35" fillId="51" borderId="0" applyNumberFormat="0" applyBorder="0" applyAlignment="0" applyProtection="0"/>
    <xf numFmtId="0" fontId="19" fillId="7" borderId="1" applyNumberFormat="0" applyAlignment="0" applyProtection="0"/>
    <xf numFmtId="0" fontId="16" fillId="0" borderId="3" applyNumberFormat="0" applyFill="0" applyAlignment="0" applyProtection="0"/>
    <xf numFmtId="43" fontId="28" fillId="0" borderId="0" applyFont="0" applyFill="0" applyBorder="0" applyAlignment="0" applyProtection="0"/>
    <xf numFmtId="0" fontId="36" fillId="52" borderId="0" applyNumberFormat="0" applyBorder="0" applyAlignment="0" applyProtection="0"/>
    <xf numFmtId="0" fontId="21" fillId="22" borderId="0" applyNumberFormat="0" applyBorder="0" applyAlignment="0" applyProtection="0"/>
    <xf numFmtId="0" fontId="1" fillId="0" borderId="0"/>
    <xf numFmtId="0" fontId="28" fillId="0" borderId="0" applyNumberFormat="0" applyFill="0" applyBorder="0" applyAlignment="0" applyProtection="0"/>
    <xf numFmtId="0" fontId="5" fillId="0" borderId="0"/>
    <xf numFmtId="0" fontId="28" fillId="53" borderId="26" applyNumberFormat="0" applyFont="0" applyAlignment="0" applyProtection="0"/>
    <xf numFmtId="0" fontId="1" fillId="23" borderId="7" applyNumberFormat="0" applyFont="0" applyAlignment="0" applyProtection="0"/>
    <xf numFmtId="0" fontId="22" fillId="20" borderId="8" applyNumberFormat="0" applyAlignment="0" applyProtection="0"/>
    <xf numFmtId="0" fontId="37" fillId="42" borderId="27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28" applyNumberFormat="0" applyFill="0" applyAlignment="0" applyProtection="0"/>
    <xf numFmtId="0" fontId="33" fillId="0" borderId="29" applyNumberFormat="0" applyFill="0" applyAlignment="0" applyProtection="0"/>
    <xf numFmtId="0" fontId="42" fillId="0" borderId="30" applyNumberFormat="0" applyFill="0" applyAlignment="0" applyProtection="0"/>
    <xf numFmtId="0" fontId="27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78">
    <xf numFmtId="0" fontId="0" fillId="0" borderId="0" xfId="0"/>
    <xf numFmtId="0" fontId="0" fillId="0" borderId="0" xfId="0" applyFill="1"/>
    <xf numFmtId="0" fontId="2" fillId="0" borderId="0" xfId="0" applyNumberFormat="1" applyFont="1" applyFill="1" applyAlignment="1">
      <alignment horizontal="left"/>
    </xf>
    <xf numFmtId="40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>
      <alignment horizontal="center"/>
    </xf>
    <xf numFmtId="40" fontId="2" fillId="0" borderId="0" xfId="0" applyNumberFormat="1" applyFont="1" applyFill="1" applyBorder="1" applyAlignment="1">
      <alignment horizontal="right"/>
    </xf>
    <xf numFmtId="4" fontId="0" fillId="0" borderId="0" xfId="0" applyNumberFormat="1" applyFill="1" applyBorder="1"/>
    <xf numFmtId="0" fontId="2" fillId="0" borderId="10" xfId="0" applyFont="1" applyFill="1" applyBorder="1" applyAlignment="1">
      <alignment horizontal="left"/>
    </xf>
    <xf numFmtId="0" fontId="43" fillId="0" borderId="0" xfId="0" applyFont="1" applyFill="1" applyAlignment="1">
      <alignment horizontal="center" vertical="center"/>
    </xf>
    <xf numFmtId="19" fontId="43" fillId="0" borderId="0" xfId="0" applyNumberFormat="1" applyFont="1" applyFill="1" applyAlignment="1">
      <alignment horizontal="center" vertical="center"/>
    </xf>
    <xf numFmtId="0" fontId="43" fillId="0" borderId="0" xfId="0" applyFont="1" applyFill="1"/>
    <xf numFmtId="43" fontId="43" fillId="0" borderId="0" xfId="66" applyFont="1" applyFill="1"/>
    <xf numFmtId="0" fontId="44" fillId="0" borderId="0" xfId="0" applyFont="1" applyFill="1" applyAlignment="1">
      <alignment horizontal="center"/>
    </xf>
    <xf numFmtId="0" fontId="44" fillId="0" borderId="0" xfId="0" applyFont="1" applyFill="1" applyAlignment="1">
      <alignment horizontal="center" vertical="center"/>
    </xf>
    <xf numFmtId="43" fontId="44" fillId="0" borderId="0" xfId="66" applyFont="1" applyFill="1" applyAlignment="1">
      <alignment horizontal="center"/>
    </xf>
    <xf numFmtId="0" fontId="45" fillId="0" borderId="0" xfId="0" applyFont="1" applyFill="1"/>
    <xf numFmtId="43" fontId="43" fillId="0" borderId="10" xfId="66" applyFont="1" applyFill="1" applyBorder="1" applyAlignment="1">
      <alignment horizontal="center"/>
    </xf>
    <xf numFmtId="43" fontId="43" fillId="0" borderId="0" xfId="66" applyFont="1" applyFill="1" applyBorder="1" applyAlignment="1">
      <alignment horizontal="center"/>
    </xf>
    <xf numFmtId="43" fontId="43" fillId="0" borderId="0" xfId="66" applyFont="1" applyFill="1" applyBorder="1"/>
    <xf numFmtId="0" fontId="46" fillId="54" borderId="11" xfId="0" applyFont="1" applyFill="1" applyBorder="1" applyAlignment="1">
      <alignment horizontal="center" vertical="center"/>
    </xf>
    <xf numFmtId="0" fontId="46" fillId="54" borderId="11" xfId="0" applyFont="1" applyFill="1" applyBorder="1"/>
    <xf numFmtId="43" fontId="47" fillId="54" borderId="11" xfId="66" applyFont="1" applyFill="1" applyBorder="1"/>
    <xf numFmtId="0" fontId="48" fillId="54" borderId="0" xfId="0" applyFont="1" applyFill="1" applyBorder="1" applyAlignment="1">
      <alignment horizontal="center" vertical="center"/>
    </xf>
    <xf numFmtId="0" fontId="48" fillId="54" borderId="0" xfId="0" applyFont="1" applyFill="1" applyBorder="1"/>
    <xf numFmtId="43" fontId="49" fillId="54" borderId="0" xfId="66" applyFont="1" applyFill="1" applyBorder="1"/>
    <xf numFmtId="43" fontId="48" fillId="54" borderId="12" xfId="66" applyFont="1" applyFill="1" applyBorder="1"/>
    <xf numFmtId="0" fontId="47" fillId="54" borderId="13" xfId="0" applyFont="1" applyFill="1" applyBorder="1" applyAlignment="1">
      <alignment horizontal="center" vertical="center"/>
    </xf>
    <xf numFmtId="0" fontId="47" fillId="54" borderId="13" xfId="0" applyFont="1" applyFill="1" applyBorder="1" applyAlignment="1">
      <alignment horizontal="center"/>
    </xf>
    <xf numFmtId="43" fontId="47" fillId="54" borderId="13" xfId="66" applyFont="1" applyFill="1" applyBorder="1" applyAlignment="1">
      <alignment horizontal="center"/>
    </xf>
    <xf numFmtId="43" fontId="47" fillId="54" borderId="14" xfId="66" applyFont="1" applyFill="1" applyBorder="1" applyAlignment="1">
      <alignment horizontal="center"/>
    </xf>
    <xf numFmtId="40" fontId="2" fillId="0" borderId="15" xfId="0" applyNumberFormat="1" applyFont="1" applyFill="1" applyBorder="1" applyAlignment="1">
      <alignment horizontal="right"/>
    </xf>
    <xf numFmtId="0" fontId="3" fillId="0" borderId="0" xfId="0" applyNumberFormat="1" applyFont="1" applyFill="1" applyAlignment="1">
      <alignment horizontal="left"/>
    </xf>
    <xf numFmtId="40" fontId="3" fillId="0" borderId="16" xfId="0" applyNumberFormat="1" applyFont="1" applyFill="1" applyBorder="1" applyAlignment="1">
      <alignment horizontal="right"/>
    </xf>
    <xf numFmtId="43" fontId="50" fillId="0" borderId="16" xfId="66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40" fontId="0" fillId="0" borderId="0" xfId="0" applyNumberFormat="1" applyFill="1"/>
    <xf numFmtId="40" fontId="45" fillId="0" borderId="0" xfId="0" applyNumberFormat="1" applyFont="1" applyFill="1"/>
    <xf numFmtId="40" fontId="43" fillId="0" borderId="0" xfId="0" applyNumberFormat="1" applyFont="1" applyFill="1"/>
    <xf numFmtId="4" fontId="0" fillId="0" borderId="15" xfId="0" applyNumberFormat="1" applyFill="1" applyBorder="1"/>
    <xf numFmtId="40" fontId="43" fillId="0" borderId="0" xfId="66" applyNumberFormat="1" applyFont="1" applyFill="1"/>
    <xf numFmtId="40" fontId="44" fillId="0" borderId="0" xfId="66" applyNumberFormat="1" applyFont="1" applyFill="1" applyAlignment="1">
      <alignment horizontal="center"/>
    </xf>
    <xf numFmtId="40" fontId="49" fillId="54" borderId="0" xfId="66" applyNumberFormat="1" applyFont="1" applyFill="1" applyBorder="1"/>
    <xf numFmtId="40" fontId="47" fillId="54" borderId="13" xfId="66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5" fillId="0" borderId="0" xfId="71" applyAlignment="1">
      <alignment horizontal="center"/>
    </xf>
    <xf numFmtId="0" fontId="8" fillId="0" borderId="0" xfId="71" applyFont="1" applyAlignment="1">
      <alignment horizontal="center"/>
    </xf>
    <xf numFmtId="0" fontId="4" fillId="0" borderId="0" xfId="0" applyNumberFormat="1" applyFont="1" applyFill="1" applyAlignment="1"/>
    <xf numFmtId="43" fontId="4" fillId="0" borderId="0" xfId="0" applyNumberFormat="1" applyFont="1" applyFill="1" applyAlignment="1"/>
    <xf numFmtId="43" fontId="43" fillId="0" borderId="10" xfId="66" applyFont="1" applyFill="1" applyBorder="1" applyAlignment="1">
      <alignment horizontal="left"/>
    </xf>
    <xf numFmtId="0" fontId="43" fillId="0" borderId="10" xfId="66" applyNumberFormat="1" applyFont="1" applyFill="1" applyBorder="1" applyAlignment="1">
      <alignment horizontal="center"/>
    </xf>
    <xf numFmtId="178" fontId="43" fillId="0" borderId="10" xfId="66" applyNumberFormat="1" applyFont="1" applyFill="1" applyBorder="1" applyAlignment="1">
      <alignment horizontal="center"/>
    </xf>
    <xf numFmtId="0" fontId="9" fillId="0" borderId="0" xfId="71" applyFont="1" applyBorder="1" applyAlignment="1"/>
    <xf numFmtId="171" fontId="43" fillId="0" borderId="0" xfId="0" applyNumberFormat="1" applyFont="1" applyFill="1" applyAlignment="1">
      <alignment horizontal="center" vertical="center"/>
    </xf>
    <xf numFmtId="171" fontId="44" fillId="0" borderId="0" xfId="0" applyNumberFormat="1" applyFont="1" applyFill="1" applyAlignment="1">
      <alignment horizontal="center" vertical="center"/>
    </xf>
    <xf numFmtId="171" fontId="46" fillId="54" borderId="17" xfId="0" applyNumberFormat="1" applyFont="1" applyFill="1" applyBorder="1" applyAlignment="1">
      <alignment horizontal="center" vertical="center"/>
    </xf>
    <xf numFmtId="171" fontId="48" fillId="54" borderId="18" xfId="0" applyNumberFormat="1" applyFont="1" applyFill="1" applyBorder="1" applyAlignment="1">
      <alignment horizontal="center" vertical="center"/>
    </xf>
    <xf numFmtId="171" fontId="47" fillId="54" borderId="19" xfId="0" applyNumberFormat="1" applyFont="1" applyFill="1" applyBorder="1" applyAlignment="1">
      <alignment horizontal="center" vertical="center"/>
    </xf>
    <xf numFmtId="171" fontId="43" fillId="0" borderId="10" xfId="66" applyNumberFormat="1" applyFont="1" applyFill="1" applyBorder="1" applyAlignment="1">
      <alignment horizontal="center"/>
    </xf>
    <xf numFmtId="171" fontId="2" fillId="0" borderId="0" xfId="0" applyNumberFormat="1" applyFont="1" applyFill="1" applyAlignment="1">
      <alignment horizontal="center"/>
    </xf>
    <xf numFmtId="171" fontId="5" fillId="0" borderId="0" xfId="71" applyNumberFormat="1" applyAlignment="1">
      <alignment horizontal="center"/>
    </xf>
    <xf numFmtId="40" fontId="10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right"/>
    </xf>
    <xf numFmtId="187" fontId="0" fillId="0" borderId="0" xfId="0" applyNumberFormat="1" applyFill="1"/>
    <xf numFmtId="178" fontId="43" fillId="0" borderId="10" xfId="66" applyNumberFormat="1" applyFont="1" applyFill="1" applyBorder="1" applyAlignment="1">
      <alignment horizontal="center"/>
    </xf>
    <xf numFmtId="43" fontId="43" fillId="0" borderId="10" xfId="66" applyFont="1" applyFill="1" applyBorder="1" applyAlignment="1">
      <alignment horizontal="center"/>
    </xf>
    <xf numFmtId="43" fontId="43" fillId="0" borderId="15" xfId="66" applyFont="1" applyFill="1" applyBorder="1" applyAlignment="1">
      <alignment horizontal="center"/>
    </xf>
    <xf numFmtId="43" fontId="47" fillId="54" borderId="11" xfId="66" applyFont="1" applyFill="1" applyBorder="1" applyAlignment="1">
      <alignment horizontal="left"/>
    </xf>
    <xf numFmtId="0" fontId="51" fillId="0" borderId="0" xfId="0" applyFont="1" applyFill="1" applyAlignment="1">
      <alignment horizontal="center"/>
    </xf>
    <xf numFmtId="0" fontId="52" fillId="0" borderId="0" xfId="0" applyFont="1" applyFill="1" applyAlignment="1">
      <alignment horizontal="center"/>
    </xf>
    <xf numFmtId="0" fontId="50" fillId="0" borderId="0" xfId="0" applyFont="1" applyFill="1" applyAlignment="1">
      <alignment horizontal="center"/>
    </xf>
    <xf numFmtId="0" fontId="53" fillId="54" borderId="20" xfId="0" applyFont="1" applyFill="1" applyBorder="1" applyAlignment="1">
      <alignment horizontal="center"/>
    </xf>
    <xf numFmtId="0" fontId="53" fillId="54" borderId="21" xfId="0" applyFont="1" applyFill="1" applyBorder="1" applyAlignment="1">
      <alignment horizontal="center"/>
    </xf>
    <xf numFmtId="0" fontId="53" fillId="54" borderId="22" xfId="0" applyFont="1" applyFill="1" applyBorder="1" applyAlignment="1">
      <alignment horizontal="center"/>
    </xf>
    <xf numFmtId="0" fontId="43" fillId="0" borderId="0" xfId="71" applyFont="1" applyAlignment="1">
      <alignment horizontal="center"/>
    </xf>
    <xf numFmtId="0" fontId="6" fillId="0" borderId="0" xfId="71" applyFont="1" applyFill="1" applyAlignment="1">
      <alignment horizontal="center"/>
    </xf>
    <xf numFmtId="0" fontId="7" fillId="0" borderId="0" xfId="71" applyFont="1" applyFill="1" applyBorder="1" applyAlignment="1">
      <alignment horizontal="center"/>
    </xf>
    <xf numFmtId="0" fontId="11" fillId="0" borderId="0" xfId="71" applyFont="1" applyAlignment="1">
      <alignment horizontal="center"/>
    </xf>
    <xf numFmtId="0" fontId="5" fillId="0" borderId="0" xfId="71" applyAlignment="1">
      <alignment horizontal="center"/>
    </xf>
  </cellXfs>
  <cellStyles count="8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álculo" xfId="45" builtinId="22" customBuiltin="1"/>
    <cellStyle name="Celda de comprobación" xfId="46" builtinId="23" customBuiltin="1"/>
    <cellStyle name="Celda vinculada" xfId="47" builtinId="24" customBuiltin="1"/>
    <cellStyle name="Check Cell" xfId="48"/>
    <cellStyle name="Encabezado 4" xfId="49" builtinId="19" customBuiltin="1"/>
    <cellStyle name="Énfasis1" xfId="50" builtinId="29" customBuiltin="1"/>
    <cellStyle name="Énfasis2" xfId="51" builtinId="33" customBuiltin="1"/>
    <cellStyle name="Énfasis3" xfId="52" builtinId="37" customBuiltin="1"/>
    <cellStyle name="Énfasis4" xfId="53" builtinId="41" customBuiltin="1"/>
    <cellStyle name="Énfasis5" xfId="54" builtinId="45" customBuiltin="1"/>
    <cellStyle name="Énfasis6" xfId="55" builtinId="49" customBuiltin="1"/>
    <cellStyle name="Entrada" xfId="56" builtinId="20" customBuiltin="1"/>
    <cellStyle name="Explanatory Text" xfId="57"/>
    <cellStyle name="Good" xfId="58"/>
    <cellStyle name="Heading 1" xfId="59"/>
    <cellStyle name="Heading 2" xfId="60"/>
    <cellStyle name="Heading 3" xfId="61"/>
    <cellStyle name="Heading 4" xfId="62"/>
    <cellStyle name="Incorrecto" xfId="63" builtinId="27" customBuiltin="1"/>
    <cellStyle name="Input" xfId="64"/>
    <cellStyle name="Linked Cell" xfId="65"/>
    <cellStyle name="Millares" xfId="66" builtinId="3"/>
    <cellStyle name="Neutral" xfId="67" builtinId="28" customBuiltin="1"/>
    <cellStyle name="Neutral 2" xfId="68"/>
    <cellStyle name="Normal" xfId="0" builtinId="0"/>
    <cellStyle name="Normal 2" xfId="69"/>
    <cellStyle name="Normal 2 10" xfId="70"/>
    <cellStyle name="Normal_Hoja1 (2)" xfId="71"/>
    <cellStyle name="Notas" xfId="72" builtinId="10" customBuiltin="1"/>
    <cellStyle name="Note" xfId="73"/>
    <cellStyle name="Output" xfId="74"/>
    <cellStyle name="Salida" xfId="75" builtinId="21" customBuiltin="1"/>
    <cellStyle name="Texto de advertencia" xfId="76" builtinId="11" customBuiltin="1"/>
    <cellStyle name="Texto explicativo" xfId="77" builtinId="53" customBuiltin="1"/>
    <cellStyle name="Title" xfId="78"/>
    <cellStyle name="Título" xfId="79" builtinId="15" customBuiltin="1"/>
    <cellStyle name="Título 2" xfId="80" builtinId="17" customBuiltin="1"/>
    <cellStyle name="Título 3" xfId="81" builtinId="18" customBuiltin="1"/>
    <cellStyle name="Total" xfId="82" builtinId="25" customBuiltin="1"/>
    <cellStyle name="Total 2" xfId="83"/>
    <cellStyle name="Warning Text" xfId="8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0</xdr:row>
      <xdr:rowOff>28575</xdr:rowOff>
    </xdr:from>
    <xdr:to>
      <xdr:col>6</xdr:col>
      <xdr:colOff>942975</xdr:colOff>
      <xdr:row>6</xdr:row>
      <xdr:rowOff>180975</xdr:rowOff>
    </xdr:to>
    <xdr:pic>
      <xdr:nvPicPr>
        <xdr:cNvPr id="43182" name="Imagen 1">
          <a:extLst>
            <a:ext uri="{FF2B5EF4-FFF2-40B4-BE49-F238E27FC236}">
              <a16:creationId xmlns:a16="http://schemas.microsoft.com/office/drawing/2014/main" id="{225A3390-C0D7-41AF-B8A3-85C6762F6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28575"/>
          <a:ext cx="7915275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47625</xdr:colOff>
      <xdr:row>84</xdr:row>
      <xdr:rowOff>171450</xdr:rowOff>
    </xdr:from>
    <xdr:to>
      <xdr:col>3</xdr:col>
      <xdr:colOff>1607910</xdr:colOff>
      <xdr:row>84</xdr:row>
      <xdr:rowOff>175683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35DA52D2-1BE2-4E72-AEA2-D02A193F0BAB}"/>
            </a:ext>
          </a:extLst>
        </xdr:cNvPr>
        <xdr:cNvCxnSpPr/>
      </xdr:nvCxnSpPr>
      <xdr:spPr>
        <a:xfrm>
          <a:off x="2724150" y="72342375"/>
          <a:ext cx="1560285" cy="4233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95"/>
  <sheetViews>
    <sheetView tabSelected="1" zoomScaleNormal="100" workbookViewId="0">
      <selection activeCell="B10" sqref="B10:G10"/>
    </sheetView>
  </sheetViews>
  <sheetFormatPr baseColWidth="10" defaultRowHeight="15"/>
  <cols>
    <col min="1" max="1" width="11.42578125" style="1"/>
    <col min="2" max="2" width="11.42578125" style="52" customWidth="1"/>
    <col min="3" max="3" width="17.28515625" style="8" bestFit="1" customWidth="1"/>
    <col min="4" max="4" width="41.85546875" style="10" bestFit="1" customWidth="1"/>
    <col min="5" max="5" width="17.85546875" style="39" bestFit="1" customWidth="1"/>
    <col min="6" max="6" width="17.85546875" style="11" bestFit="1" customWidth="1"/>
    <col min="7" max="7" width="15.5703125" style="11" bestFit="1" customWidth="1"/>
    <col min="8" max="8" width="19.5703125" style="35" bestFit="1" customWidth="1"/>
    <col min="9" max="9" width="9.5703125" style="35" bestFit="1" customWidth="1"/>
    <col min="10" max="16384" width="11.42578125" style="1"/>
  </cols>
  <sheetData>
    <row r="1" spans="2:9">
      <c r="C1" s="9"/>
    </row>
    <row r="2" spans="2:9">
      <c r="C2" s="9"/>
    </row>
    <row r="3" spans="2:9">
      <c r="C3" s="9"/>
    </row>
    <row r="8" spans="2:9" ht="19.5">
      <c r="B8" s="67" t="s">
        <v>20</v>
      </c>
      <c r="C8" s="67"/>
      <c r="D8" s="67"/>
      <c r="E8" s="67"/>
      <c r="F8" s="67"/>
      <c r="G8" s="67"/>
    </row>
    <row r="9" spans="2:9" ht="17.25">
      <c r="B9" s="68" t="s">
        <v>0</v>
      </c>
      <c r="C9" s="68"/>
      <c r="D9" s="68"/>
      <c r="E9" s="68"/>
      <c r="F9" s="68"/>
      <c r="G9" s="68"/>
    </row>
    <row r="10" spans="2:9" ht="15.75">
      <c r="B10" s="69" t="s">
        <v>23</v>
      </c>
      <c r="C10" s="69"/>
      <c r="D10" s="69"/>
      <c r="E10" s="69"/>
      <c r="F10" s="69"/>
      <c r="G10" s="69"/>
    </row>
    <row r="11" spans="2:9" ht="15.75" thickBot="1">
      <c r="B11" s="53"/>
      <c r="C11" s="13"/>
      <c r="D11" s="12"/>
      <c r="E11" s="40"/>
      <c r="F11" s="14"/>
      <c r="G11" s="14"/>
    </row>
    <row r="12" spans="2:9" s="15" customFormat="1" ht="17.25">
      <c r="B12" s="70" t="s">
        <v>7</v>
      </c>
      <c r="C12" s="71"/>
      <c r="D12" s="71"/>
      <c r="E12" s="71"/>
      <c r="F12" s="71"/>
      <c r="G12" s="72"/>
      <c r="H12" s="36"/>
      <c r="I12" s="36"/>
    </row>
    <row r="13" spans="2:9" s="15" customFormat="1" ht="15.75">
      <c r="B13" s="54"/>
      <c r="C13" s="19"/>
      <c r="D13" s="20"/>
      <c r="E13" s="66" t="s">
        <v>1</v>
      </c>
      <c r="F13" s="66"/>
      <c r="G13" s="21">
        <v>15019023.379999042</v>
      </c>
      <c r="H13" s="36"/>
      <c r="I13" s="36"/>
    </row>
    <row r="14" spans="2:9">
      <c r="B14" s="55"/>
      <c r="C14" s="22"/>
      <c r="D14" s="23"/>
      <c r="E14" s="41"/>
      <c r="F14" s="24"/>
      <c r="G14" s="25"/>
    </row>
    <row r="15" spans="2:9" s="15" customFormat="1" ht="15.75">
      <c r="B15" s="56" t="s">
        <v>2</v>
      </c>
      <c r="C15" s="26" t="s">
        <v>3</v>
      </c>
      <c r="D15" s="27" t="s">
        <v>4</v>
      </c>
      <c r="E15" s="42" t="s">
        <v>5</v>
      </c>
      <c r="F15" s="28" t="s">
        <v>6</v>
      </c>
      <c r="G15" s="29" t="s">
        <v>8</v>
      </c>
      <c r="H15" s="36"/>
      <c r="I15" s="36"/>
    </row>
    <row r="16" spans="2:9" s="10" customFormat="1" ht="15" customHeight="1">
      <c r="B16" s="57"/>
      <c r="C16" s="50"/>
      <c r="D16" s="48"/>
      <c r="E16" s="16"/>
      <c r="F16" s="16"/>
      <c r="G16" s="16">
        <f>+G13</f>
        <v>15019023.379999042</v>
      </c>
      <c r="H16" s="37"/>
      <c r="I16" s="37"/>
    </row>
    <row r="17" spans="2:9" s="10" customFormat="1" ht="15.95" customHeight="1">
      <c r="B17" s="57">
        <v>45293</v>
      </c>
      <c r="C17" s="63">
        <v>580287916</v>
      </c>
      <c r="D17" s="48" t="s">
        <v>21</v>
      </c>
      <c r="E17" s="16">
        <v>20800</v>
      </c>
      <c r="F17" s="16"/>
      <c r="G17" s="16">
        <f>+G16+E17-F17</f>
        <v>15039823.379999042</v>
      </c>
      <c r="H17" s="37"/>
      <c r="I17" s="37"/>
    </row>
    <row r="18" spans="2:9" s="10" customFormat="1" ht="15.95" customHeight="1">
      <c r="B18" s="57">
        <v>45293</v>
      </c>
      <c r="C18" s="63">
        <v>580287914</v>
      </c>
      <c r="D18" s="48" t="s">
        <v>21</v>
      </c>
      <c r="E18" s="16">
        <v>6053967</v>
      </c>
      <c r="F18" s="16"/>
      <c r="G18" s="64">
        <f t="shared" ref="G18:G76" si="0">+G17+E18-F18</f>
        <v>21093790.379999042</v>
      </c>
      <c r="H18" s="37"/>
      <c r="I18" s="37"/>
    </row>
    <row r="19" spans="2:9" s="10" customFormat="1" ht="15.95" customHeight="1">
      <c r="B19" s="57">
        <v>45293</v>
      </c>
      <c r="C19" s="63">
        <v>580237912</v>
      </c>
      <c r="D19" s="48" t="s">
        <v>21</v>
      </c>
      <c r="E19" s="64">
        <v>6945233</v>
      </c>
      <c r="F19" s="64"/>
      <c r="G19" s="64">
        <f t="shared" si="0"/>
        <v>28039023.379999042</v>
      </c>
      <c r="H19" s="37"/>
      <c r="I19" s="37"/>
    </row>
    <row r="20" spans="2:9" s="10" customFormat="1" ht="15.95" customHeight="1">
      <c r="B20" s="57">
        <v>45293</v>
      </c>
      <c r="C20" s="50">
        <v>33324195270</v>
      </c>
      <c r="D20" s="48" t="s">
        <v>43</v>
      </c>
      <c r="E20" s="16">
        <v>5000</v>
      </c>
      <c r="F20" s="16"/>
      <c r="G20" s="64">
        <f t="shared" si="0"/>
        <v>28044023.379999042</v>
      </c>
      <c r="H20" s="37"/>
      <c r="I20" s="37"/>
    </row>
    <row r="21" spans="2:9" s="10" customFormat="1" ht="15.95" customHeight="1">
      <c r="B21" s="57">
        <v>45293</v>
      </c>
      <c r="C21" s="49">
        <v>29665</v>
      </c>
      <c r="D21" s="48" t="s">
        <v>29</v>
      </c>
      <c r="E21" s="16"/>
      <c r="F21" s="16">
        <v>13000000</v>
      </c>
      <c r="G21" s="64">
        <f t="shared" si="0"/>
        <v>15044023.379999042</v>
      </c>
      <c r="H21" s="37"/>
      <c r="I21" s="37"/>
    </row>
    <row r="22" spans="2:9" s="10" customFormat="1" ht="15.95" customHeight="1">
      <c r="B22" s="57">
        <v>45294</v>
      </c>
      <c r="C22" s="49">
        <v>33346368687</v>
      </c>
      <c r="D22" s="48" t="s">
        <v>43</v>
      </c>
      <c r="E22" s="16">
        <v>5000</v>
      </c>
      <c r="F22" s="16"/>
      <c r="G22" s="64">
        <f t="shared" si="0"/>
        <v>15049023.379999042</v>
      </c>
      <c r="H22" s="37"/>
      <c r="I22" s="37"/>
    </row>
    <row r="23" spans="2:9" s="10" customFormat="1" ht="15.95" customHeight="1">
      <c r="B23" s="57">
        <v>45295</v>
      </c>
      <c r="C23" s="49">
        <v>603859045</v>
      </c>
      <c r="D23" s="48" t="s">
        <v>21</v>
      </c>
      <c r="E23" s="16">
        <v>450813</v>
      </c>
      <c r="F23" s="16"/>
      <c r="G23" s="64">
        <f t="shared" si="0"/>
        <v>15499836.379999042</v>
      </c>
      <c r="H23" s="37"/>
      <c r="I23" s="37"/>
    </row>
    <row r="24" spans="2:9" s="10" customFormat="1" ht="15.95" customHeight="1">
      <c r="B24" s="57">
        <v>45295</v>
      </c>
      <c r="C24" s="49">
        <v>603859039</v>
      </c>
      <c r="D24" s="48" t="s">
        <v>21</v>
      </c>
      <c r="E24" s="16">
        <v>2549187</v>
      </c>
      <c r="F24" s="16"/>
      <c r="G24" s="64">
        <f t="shared" si="0"/>
        <v>18049023.379999042</v>
      </c>
      <c r="H24" s="37"/>
      <c r="I24" s="37"/>
    </row>
    <row r="25" spans="2:9" s="10" customFormat="1" ht="15.95" customHeight="1">
      <c r="B25" s="57">
        <v>45295</v>
      </c>
      <c r="C25" s="63">
        <v>603359041</v>
      </c>
      <c r="D25" s="48" t="s">
        <v>21</v>
      </c>
      <c r="E25" s="64">
        <v>3000000</v>
      </c>
      <c r="F25" s="64"/>
      <c r="G25" s="64">
        <f t="shared" si="0"/>
        <v>21049023.379999042</v>
      </c>
      <c r="H25" s="37"/>
      <c r="I25" s="37"/>
    </row>
    <row r="26" spans="2:9" s="10" customFormat="1" ht="15.95" customHeight="1">
      <c r="B26" s="57">
        <v>45295</v>
      </c>
      <c r="C26" s="49">
        <v>603859043</v>
      </c>
      <c r="D26" s="48" t="s">
        <v>21</v>
      </c>
      <c r="E26" s="64">
        <v>4000000</v>
      </c>
      <c r="F26" s="64"/>
      <c r="G26" s="64">
        <f t="shared" si="0"/>
        <v>25049023.379999042</v>
      </c>
      <c r="H26" s="37"/>
      <c r="I26" s="37"/>
    </row>
    <row r="27" spans="2:9" s="10" customFormat="1" ht="15.95" customHeight="1">
      <c r="B27" s="57">
        <v>45295</v>
      </c>
      <c r="C27" s="49">
        <v>33359559398</v>
      </c>
      <c r="D27" s="48" t="s">
        <v>43</v>
      </c>
      <c r="E27" s="64">
        <v>340000</v>
      </c>
      <c r="F27" s="64"/>
      <c r="G27" s="64">
        <f t="shared" si="0"/>
        <v>25389023.379999042</v>
      </c>
      <c r="H27" s="37"/>
      <c r="I27" s="37"/>
    </row>
    <row r="28" spans="2:9" s="10" customFormat="1" ht="15.95" customHeight="1">
      <c r="B28" s="57">
        <v>45295</v>
      </c>
      <c r="C28" s="63">
        <v>29657</v>
      </c>
      <c r="D28" s="48" t="s">
        <v>27</v>
      </c>
      <c r="E28" s="64"/>
      <c r="F28" s="64">
        <v>340802.5</v>
      </c>
      <c r="G28" s="64">
        <f t="shared" si="0"/>
        <v>25048220.879999042</v>
      </c>
      <c r="H28" s="37"/>
      <c r="I28" s="37"/>
    </row>
    <row r="29" spans="2:9" s="10" customFormat="1" ht="15.95" customHeight="1">
      <c r="B29" s="57">
        <v>45295</v>
      </c>
      <c r="C29" s="49">
        <v>29666</v>
      </c>
      <c r="D29" s="48" t="s">
        <v>28</v>
      </c>
      <c r="E29" s="64"/>
      <c r="F29" s="64">
        <v>10000000</v>
      </c>
      <c r="G29" s="64">
        <f t="shared" si="0"/>
        <v>15048220.879999042</v>
      </c>
      <c r="H29" s="37"/>
      <c r="I29" s="37"/>
    </row>
    <row r="30" spans="2:9" s="10" customFormat="1" ht="15.95" customHeight="1">
      <c r="B30" s="57">
        <v>45300</v>
      </c>
      <c r="C30" s="63">
        <v>33417144723</v>
      </c>
      <c r="D30" s="48" t="s">
        <v>43</v>
      </c>
      <c r="E30" s="64">
        <v>5000</v>
      </c>
      <c r="F30" s="64"/>
      <c r="G30" s="64">
        <f t="shared" si="0"/>
        <v>15053220.879999042</v>
      </c>
      <c r="H30" s="37"/>
      <c r="I30" s="37"/>
    </row>
    <row r="31" spans="2:9" s="10" customFormat="1" ht="15.95" customHeight="1">
      <c r="B31" s="57">
        <v>45300</v>
      </c>
      <c r="C31" s="49">
        <v>33412816521</v>
      </c>
      <c r="D31" s="48" t="s">
        <v>43</v>
      </c>
      <c r="E31" s="16">
        <v>10000</v>
      </c>
      <c r="F31" s="16"/>
      <c r="G31" s="64">
        <f t="shared" si="0"/>
        <v>15063220.879999042</v>
      </c>
      <c r="H31" s="37"/>
      <c r="I31" s="37"/>
    </row>
    <row r="32" spans="2:9" s="10" customFormat="1" ht="15.95" customHeight="1">
      <c r="B32" s="57">
        <v>45307</v>
      </c>
      <c r="C32" s="49">
        <v>603348820</v>
      </c>
      <c r="D32" s="48" t="s">
        <v>21</v>
      </c>
      <c r="E32" s="16">
        <v>1194090</v>
      </c>
      <c r="F32" s="16"/>
      <c r="G32" s="64">
        <f t="shared" si="0"/>
        <v>16257310.879999042</v>
      </c>
      <c r="H32" s="37"/>
      <c r="I32" s="37"/>
    </row>
    <row r="33" spans="2:9" s="10" customFormat="1" ht="15.95" customHeight="1">
      <c r="B33" s="57">
        <v>45307</v>
      </c>
      <c r="C33" s="49">
        <v>33499100381</v>
      </c>
      <c r="D33" s="48" t="s">
        <v>22</v>
      </c>
      <c r="E33" s="16"/>
      <c r="F33" s="16">
        <v>80000</v>
      </c>
      <c r="G33" s="64">
        <f t="shared" si="0"/>
        <v>16177310.879999042</v>
      </c>
      <c r="H33" s="37"/>
      <c r="I33" s="37"/>
    </row>
    <row r="34" spans="2:9" s="10" customFormat="1" ht="15.95" customHeight="1">
      <c r="B34" s="57">
        <v>45307</v>
      </c>
      <c r="C34" s="63">
        <v>33499083098</v>
      </c>
      <c r="D34" s="48" t="s">
        <v>22</v>
      </c>
      <c r="E34" s="16"/>
      <c r="F34" s="16">
        <v>1100000</v>
      </c>
      <c r="G34" s="64">
        <f t="shared" si="0"/>
        <v>15077310.879999042</v>
      </c>
      <c r="H34" s="37"/>
      <c r="I34" s="37"/>
    </row>
    <row r="35" spans="2:9" s="10" customFormat="1" ht="15.95" customHeight="1">
      <c r="B35" s="57">
        <v>45309</v>
      </c>
      <c r="C35" s="63">
        <v>603375503</v>
      </c>
      <c r="D35" s="48" t="s">
        <v>21</v>
      </c>
      <c r="E35" s="16">
        <v>9075</v>
      </c>
      <c r="F35" s="16"/>
      <c r="G35" s="64">
        <f t="shared" si="0"/>
        <v>15086385.879999042</v>
      </c>
      <c r="H35" s="37"/>
      <c r="I35" s="37"/>
    </row>
    <row r="36" spans="2:9" s="10" customFormat="1" ht="15.95" customHeight="1">
      <c r="B36" s="57">
        <v>45309</v>
      </c>
      <c r="C36" s="49">
        <v>603375502</v>
      </c>
      <c r="D36" s="48" t="s">
        <v>21</v>
      </c>
      <c r="E36" s="16">
        <v>48985</v>
      </c>
      <c r="F36" s="16"/>
      <c r="G36" s="64">
        <f t="shared" si="0"/>
        <v>15135370.879999042</v>
      </c>
      <c r="H36" s="37"/>
      <c r="I36" s="37"/>
    </row>
    <row r="37" spans="2:9" s="10" customFormat="1" ht="15.95" customHeight="1">
      <c r="B37" s="57">
        <v>45309</v>
      </c>
      <c r="C37" s="63">
        <v>603374000</v>
      </c>
      <c r="D37" s="48" t="s">
        <v>21</v>
      </c>
      <c r="E37" s="16">
        <v>1355580</v>
      </c>
      <c r="F37" s="16"/>
      <c r="G37" s="64">
        <f t="shared" si="0"/>
        <v>16490950.879999042</v>
      </c>
      <c r="H37" s="37"/>
      <c r="I37" s="37"/>
    </row>
    <row r="38" spans="2:9" s="10" customFormat="1" ht="15.95" customHeight="1">
      <c r="B38" s="57">
        <v>45309</v>
      </c>
      <c r="C38" s="63">
        <v>603373998</v>
      </c>
      <c r="D38" s="48" t="s">
        <v>21</v>
      </c>
      <c r="E38" s="16">
        <v>2256060</v>
      </c>
      <c r="F38" s="16"/>
      <c r="G38" s="64">
        <f t="shared" si="0"/>
        <v>18747010.879999042</v>
      </c>
      <c r="H38" s="37"/>
      <c r="I38" s="37"/>
    </row>
    <row r="39" spans="2:9" s="10" customFormat="1" ht="15.95" customHeight="1">
      <c r="B39" s="57">
        <v>45309</v>
      </c>
      <c r="C39" s="63">
        <v>33525872303</v>
      </c>
      <c r="D39" s="48" t="s">
        <v>22</v>
      </c>
      <c r="E39" s="16"/>
      <c r="F39" s="16">
        <v>3670000</v>
      </c>
      <c r="G39" s="64">
        <f t="shared" si="0"/>
        <v>15077010.879999042</v>
      </c>
      <c r="H39" s="37"/>
      <c r="I39" s="37"/>
    </row>
    <row r="40" spans="2:9" s="10" customFormat="1" ht="15.95" customHeight="1">
      <c r="B40" s="57">
        <v>45310</v>
      </c>
      <c r="C40" s="49">
        <v>603375718</v>
      </c>
      <c r="D40" s="48" t="s">
        <v>21</v>
      </c>
      <c r="E40" s="16">
        <v>126600</v>
      </c>
      <c r="F40" s="16"/>
      <c r="G40" s="64">
        <f t="shared" si="0"/>
        <v>15203610.879999042</v>
      </c>
      <c r="H40" s="37"/>
      <c r="I40" s="37"/>
    </row>
    <row r="41" spans="2:9" s="10" customFormat="1" ht="15.95" customHeight="1">
      <c r="B41" s="57">
        <v>45310</v>
      </c>
      <c r="C41" s="49">
        <v>603375713</v>
      </c>
      <c r="D41" s="48" t="s">
        <v>21</v>
      </c>
      <c r="E41" s="16">
        <v>567263</v>
      </c>
      <c r="F41" s="16"/>
      <c r="G41" s="64">
        <f t="shared" si="0"/>
        <v>15770873.879999042</v>
      </c>
      <c r="H41" s="37"/>
      <c r="I41" s="37"/>
    </row>
    <row r="42" spans="2:9" s="10" customFormat="1" ht="15.95" customHeight="1">
      <c r="B42" s="57">
        <v>45310</v>
      </c>
      <c r="C42" s="49">
        <v>603375716</v>
      </c>
      <c r="D42" s="48" t="s">
        <v>21</v>
      </c>
      <c r="E42" s="16">
        <v>941335</v>
      </c>
      <c r="F42" s="16"/>
      <c r="G42" s="64">
        <f t="shared" si="0"/>
        <v>16712208.879999042</v>
      </c>
      <c r="H42" s="37"/>
      <c r="I42" s="37"/>
    </row>
    <row r="43" spans="2:9" s="10" customFormat="1" ht="15.95" customHeight="1">
      <c r="B43" s="57">
        <v>45310</v>
      </c>
      <c r="C43" s="49">
        <v>603375719</v>
      </c>
      <c r="D43" s="48" t="s">
        <v>21</v>
      </c>
      <c r="E43" s="16">
        <v>1377602</v>
      </c>
      <c r="F43" s="16"/>
      <c r="G43" s="64">
        <f t="shared" si="0"/>
        <v>18089810.879999042</v>
      </c>
      <c r="H43" s="37"/>
      <c r="I43" s="37"/>
    </row>
    <row r="44" spans="2:9" s="10" customFormat="1" ht="15.95" customHeight="1">
      <c r="B44" s="57">
        <v>45310</v>
      </c>
      <c r="C44" s="49">
        <v>33537107945</v>
      </c>
      <c r="D44" s="48" t="s">
        <v>22</v>
      </c>
      <c r="E44" s="16"/>
      <c r="F44" s="16">
        <v>3000000</v>
      </c>
      <c r="G44" s="64">
        <f t="shared" si="0"/>
        <v>15089810.879999042</v>
      </c>
      <c r="H44" s="37"/>
      <c r="I44" s="37"/>
    </row>
    <row r="45" spans="2:9" s="10" customFormat="1" ht="15.95" customHeight="1">
      <c r="B45" s="57">
        <v>45314</v>
      </c>
      <c r="C45" s="63">
        <v>603350624</v>
      </c>
      <c r="D45" s="48" t="s">
        <v>21</v>
      </c>
      <c r="E45" s="16">
        <v>390000</v>
      </c>
      <c r="F45" s="16"/>
      <c r="G45" s="64">
        <f t="shared" si="0"/>
        <v>15479810.879999042</v>
      </c>
      <c r="H45" s="37"/>
      <c r="I45" s="37"/>
    </row>
    <row r="46" spans="2:9" s="10" customFormat="1" ht="15.95" customHeight="1">
      <c r="B46" s="57">
        <v>45314</v>
      </c>
      <c r="C46" s="63">
        <v>33586408181</v>
      </c>
      <c r="D46" s="48" t="s">
        <v>43</v>
      </c>
      <c r="E46" s="16">
        <v>50000</v>
      </c>
      <c r="F46" s="16"/>
      <c r="G46" s="64">
        <f t="shared" si="0"/>
        <v>15529810.879999042</v>
      </c>
      <c r="H46" s="37"/>
      <c r="I46" s="37"/>
    </row>
    <row r="47" spans="2:9" s="10" customFormat="1" ht="15.95" customHeight="1">
      <c r="B47" s="57">
        <v>45314</v>
      </c>
      <c r="C47" s="49">
        <v>29668</v>
      </c>
      <c r="D47" s="48" t="s">
        <v>25</v>
      </c>
      <c r="E47" s="16"/>
      <c r="F47" s="16">
        <v>101277</v>
      </c>
      <c r="G47" s="64">
        <f t="shared" si="0"/>
        <v>15428533.879999042</v>
      </c>
      <c r="H47" s="37"/>
      <c r="I47" s="37"/>
    </row>
    <row r="48" spans="2:9" s="10" customFormat="1" ht="15.95" customHeight="1">
      <c r="B48" s="57">
        <v>45314</v>
      </c>
      <c r="C48" s="49">
        <v>29667</v>
      </c>
      <c r="D48" s="48" t="s">
        <v>26</v>
      </c>
      <c r="E48" s="16"/>
      <c r="F48" s="16">
        <v>185461.25</v>
      </c>
      <c r="G48" s="64">
        <f t="shared" si="0"/>
        <v>15243072.629999042</v>
      </c>
      <c r="H48" s="37"/>
      <c r="I48" s="37"/>
    </row>
    <row r="49" spans="2:9" s="10" customFormat="1" ht="15.95" customHeight="1">
      <c r="B49" s="57">
        <v>45314</v>
      </c>
      <c r="C49" s="49">
        <v>33587675429</v>
      </c>
      <c r="D49" s="48" t="s">
        <v>22</v>
      </c>
      <c r="E49" s="16"/>
      <c r="F49" s="16">
        <v>50000</v>
      </c>
      <c r="G49" s="64">
        <f t="shared" si="0"/>
        <v>15193072.629999042</v>
      </c>
      <c r="H49" s="37"/>
      <c r="I49" s="37"/>
    </row>
    <row r="50" spans="2:9" s="10" customFormat="1" ht="15.95" customHeight="1">
      <c r="B50" s="57">
        <v>45315</v>
      </c>
      <c r="C50" s="63">
        <v>603911572</v>
      </c>
      <c r="D50" s="48" t="s">
        <v>21</v>
      </c>
      <c r="E50" s="16">
        <v>44850</v>
      </c>
      <c r="F50" s="16"/>
      <c r="G50" s="64">
        <f t="shared" si="0"/>
        <v>15237922.629999042</v>
      </c>
      <c r="H50" s="37"/>
      <c r="I50" s="37"/>
    </row>
    <row r="51" spans="2:9" s="10" customFormat="1" ht="15.95" customHeight="1">
      <c r="B51" s="57">
        <v>45315</v>
      </c>
      <c r="C51" s="49">
        <v>603911570</v>
      </c>
      <c r="D51" s="48" t="s">
        <v>21</v>
      </c>
      <c r="E51" s="16">
        <v>156228</v>
      </c>
      <c r="F51" s="16"/>
      <c r="G51" s="64">
        <f t="shared" si="0"/>
        <v>15394150.629999042</v>
      </c>
      <c r="H51" s="37"/>
      <c r="I51" s="37"/>
    </row>
    <row r="52" spans="2:9" s="10" customFormat="1" ht="15.95" customHeight="1">
      <c r="B52" s="57">
        <v>45315</v>
      </c>
      <c r="C52" s="63">
        <v>603911573</v>
      </c>
      <c r="D52" s="48" t="s">
        <v>21</v>
      </c>
      <c r="E52" s="16">
        <v>1959622</v>
      </c>
      <c r="F52" s="16"/>
      <c r="G52" s="64">
        <f t="shared" si="0"/>
        <v>17353772.629999042</v>
      </c>
      <c r="H52" s="37"/>
      <c r="I52" s="37"/>
    </row>
    <row r="53" spans="2:9" s="10" customFormat="1" ht="15.95" customHeight="1">
      <c r="B53" s="57">
        <v>45315</v>
      </c>
      <c r="C53" s="49">
        <v>33602017183</v>
      </c>
      <c r="D53" s="48" t="s">
        <v>22</v>
      </c>
      <c r="E53" s="16"/>
      <c r="F53" s="16">
        <v>2250000</v>
      </c>
      <c r="G53" s="64">
        <f t="shared" si="0"/>
        <v>15103772.629999042</v>
      </c>
      <c r="H53" s="37"/>
      <c r="I53" s="37"/>
    </row>
    <row r="54" spans="2:9" s="10" customFormat="1" ht="15.95" customHeight="1">
      <c r="B54" s="57">
        <v>45316</v>
      </c>
      <c r="C54" s="49">
        <v>33618635761</v>
      </c>
      <c r="D54" s="48" t="s">
        <v>43</v>
      </c>
      <c r="E54" s="16">
        <v>5000</v>
      </c>
      <c r="F54" s="16"/>
      <c r="G54" s="64">
        <f t="shared" si="0"/>
        <v>15108772.629999042</v>
      </c>
      <c r="H54" s="37"/>
      <c r="I54" s="37"/>
    </row>
    <row r="55" spans="2:9" s="10" customFormat="1" ht="15.95" customHeight="1">
      <c r="B55" s="57">
        <v>45317</v>
      </c>
      <c r="C55" s="49">
        <v>33639050648</v>
      </c>
      <c r="D55" s="48" t="s">
        <v>43</v>
      </c>
      <c r="E55" s="16">
        <v>22300000</v>
      </c>
      <c r="F55" s="16"/>
      <c r="G55" s="64">
        <f t="shared" si="0"/>
        <v>37408772.629999042</v>
      </c>
      <c r="H55" s="37"/>
      <c r="I55" s="37"/>
    </row>
    <row r="56" spans="2:9" s="10" customFormat="1" ht="15.95" customHeight="1">
      <c r="B56" s="57">
        <v>45317</v>
      </c>
      <c r="C56" s="63">
        <v>33639031497</v>
      </c>
      <c r="D56" s="48" t="s">
        <v>43</v>
      </c>
      <c r="E56" s="16">
        <v>2470000</v>
      </c>
      <c r="F56" s="16"/>
      <c r="G56" s="64">
        <f t="shared" si="0"/>
        <v>39878772.629999042</v>
      </c>
      <c r="H56" s="37"/>
      <c r="I56" s="37"/>
    </row>
    <row r="57" spans="2:9" s="10" customFormat="1" ht="15.95" customHeight="1">
      <c r="B57" s="57">
        <v>45317</v>
      </c>
      <c r="C57" s="63">
        <v>33639354223</v>
      </c>
      <c r="D57" s="48" t="s">
        <v>30</v>
      </c>
      <c r="E57" s="16"/>
      <c r="F57" s="16">
        <v>387731.20000000001</v>
      </c>
      <c r="G57" s="64">
        <f t="shared" si="0"/>
        <v>39491041.429999039</v>
      </c>
      <c r="H57" s="37"/>
      <c r="I57" s="37"/>
    </row>
    <row r="58" spans="2:9" s="10" customFormat="1" ht="15.95" customHeight="1">
      <c r="B58" s="57">
        <v>45317</v>
      </c>
      <c r="C58" s="49">
        <v>33639336590</v>
      </c>
      <c r="D58" s="48" t="s">
        <v>30</v>
      </c>
      <c r="E58" s="16"/>
      <c r="F58" s="16">
        <v>737437.5</v>
      </c>
      <c r="G58" s="64">
        <f t="shared" si="0"/>
        <v>38753603.929999039</v>
      </c>
      <c r="H58" s="37"/>
      <c r="I58" s="37"/>
    </row>
    <row r="59" spans="2:9" s="10" customFormat="1" ht="15.95" customHeight="1">
      <c r="B59" s="57">
        <v>45317</v>
      </c>
      <c r="C59" s="63">
        <v>33639319455</v>
      </c>
      <c r="D59" s="48" t="s">
        <v>31</v>
      </c>
      <c r="E59" s="16"/>
      <c r="F59" s="16">
        <v>1892764.91</v>
      </c>
      <c r="G59" s="64">
        <f t="shared" si="0"/>
        <v>36860839.019999042</v>
      </c>
      <c r="H59" s="37"/>
      <c r="I59" s="37"/>
    </row>
    <row r="60" spans="2:9" s="10" customFormat="1" ht="15.95" customHeight="1">
      <c r="B60" s="57">
        <v>45317</v>
      </c>
      <c r="C60" s="49">
        <v>33639300781</v>
      </c>
      <c r="D60" s="48" t="s">
        <v>32</v>
      </c>
      <c r="E60" s="16"/>
      <c r="F60" s="16">
        <v>2948317.73</v>
      </c>
      <c r="G60" s="64">
        <f t="shared" si="0"/>
        <v>33912521.289999045</v>
      </c>
      <c r="H60" s="37"/>
      <c r="I60" s="37"/>
    </row>
    <row r="61" spans="2:9" s="10" customFormat="1" ht="15.95" customHeight="1">
      <c r="B61" s="57">
        <v>45317</v>
      </c>
      <c r="C61" s="63">
        <v>33639279132</v>
      </c>
      <c r="D61" s="48" t="s">
        <v>33</v>
      </c>
      <c r="E61" s="16"/>
      <c r="F61" s="16">
        <v>4736264.72</v>
      </c>
      <c r="G61" s="64">
        <f t="shared" si="0"/>
        <v>29176256.569999047</v>
      </c>
      <c r="H61" s="37"/>
      <c r="I61" s="37"/>
    </row>
    <row r="62" spans="2:9" s="10" customFormat="1" ht="15.95" customHeight="1">
      <c r="B62" s="57">
        <v>45317</v>
      </c>
      <c r="C62" s="63">
        <v>33639259298</v>
      </c>
      <c r="D62" s="48" t="s">
        <v>34</v>
      </c>
      <c r="E62" s="16"/>
      <c r="F62" s="16">
        <v>1069981.2</v>
      </c>
      <c r="G62" s="64">
        <f t="shared" si="0"/>
        <v>28106275.369999047</v>
      </c>
      <c r="H62" s="37"/>
      <c r="I62" s="37"/>
    </row>
    <row r="63" spans="2:9" s="10" customFormat="1" ht="15.95" customHeight="1">
      <c r="B63" s="57">
        <v>45317</v>
      </c>
      <c r="C63" s="63">
        <v>33639235673</v>
      </c>
      <c r="D63" s="48" t="s">
        <v>35</v>
      </c>
      <c r="E63" s="16"/>
      <c r="F63" s="16">
        <v>2981364</v>
      </c>
      <c r="G63" s="64">
        <f t="shared" si="0"/>
        <v>25124911.369999047</v>
      </c>
      <c r="H63" s="37"/>
      <c r="I63" s="37"/>
    </row>
    <row r="64" spans="2:9" s="10" customFormat="1" ht="15.95" customHeight="1">
      <c r="B64" s="57">
        <v>45317</v>
      </c>
      <c r="C64" s="49">
        <v>33639211493</v>
      </c>
      <c r="D64" s="48" t="s">
        <v>36</v>
      </c>
      <c r="E64" s="16"/>
      <c r="F64" s="16">
        <v>1143602.3999999999</v>
      </c>
      <c r="G64" s="64">
        <f t="shared" si="0"/>
        <v>23981308.969999049</v>
      </c>
      <c r="H64" s="37"/>
      <c r="I64" s="37"/>
    </row>
    <row r="65" spans="2:9" s="10" customFormat="1" ht="15.95" customHeight="1">
      <c r="B65" s="57">
        <v>45317</v>
      </c>
      <c r="C65" s="49">
        <v>33639197122</v>
      </c>
      <c r="D65" s="48" t="s">
        <v>37</v>
      </c>
      <c r="E65" s="16"/>
      <c r="F65" s="16">
        <v>1143602.3999999999</v>
      </c>
      <c r="G65" s="64">
        <f t="shared" si="0"/>
        <v>22837706.56999905</v>
      </c>
      <c r="H65" s="37"/>
      <c r="I65" s="37"/>
    </row>
    <row r="66" spans="2:9" s="10" customFormat="1" ht="15.95" customHeight="1">
      <c r="B66" s="57">
        <v>45317</v>
      </c>
      <c r="C66" s="49">
        <v>33639174389</v>
      </c>
      <c r="D66" s="48" t="s">
        <v>38</v>
      </c>
      <c r="E66" s="16"/>
      <c r="F66" s="16">
        <v>1853323.33</v>
      </c>
      <c r="G66" s="64">
        <f t="shared" si="0"/>
        <v>20984383.239999048</v>
      </c>
      <c r="H66" s="37"/>
      <c r="I66" s="37"/>
    </row>
    <row r="67" spans="2:9" s="10" customFormat="1" ht="15.95" customHeight="1">
      <c r="B67" s="57">
        <v>45317</v>
      </c>
      <c r="C67" s="49">
        <v>33639154413</v>
      </c>
      <c r="D67" s="48" t="s">
        <v>39</v>
      </c>
      <c r="E67" s="16"/>
      <c r="F67" s="16">
        <v>1689169.66</v>
      </c>
      <c r="G67" s="64">
        <f t="shared" si="0"/>
        <v>19295213.579999048</v>
      </c>
      <c r="H67" s="37"/>
      <c r="I67" s="37"/>
    </row>
    <row r="68" spans="2:9" s="10" customFormat="1" ht="15.95" customHeight="1">
      <c r="B68" s="57">
        <v>45317</v>
      </c>
      <c r="C68" s="49">
        <v>33639133881</v>
      </c>
      <c r="D68" s="48" t="s">
        <v>40</v>
      </c>
      <c r="E68" s="16"/>
      <c r="F68" s="16">
        <v>1613332.3</v>
      </c>
      <c r="G68" s="64">
        <f t="shared" si="0"/>
        <v>17681881.279999048</v>
      </c>
      <c r="H68" s="37"/>
      <c r="I68" s="37"/>
    </row>
    <row r="69" spans="2:9" s="10" customFormat="1" ht="15.95" customHeight="1">
      <c r="B69" s="57">
        <v>45317</v>
      </c>
      <c r="C69" s="49">
        <v>33639115900</v>
      </c>
      <c r="D69" s="48" t="s">
        <v>41</v>
      </c>
      <c r="E69" s="16"/>
      <c r="F69" s="16">
        <v>2165999.9900000002</v>
      </c>
      <c r="G69" s="64">
        <f t="shared" si="0"/>
        <v>15515881.289999047</v>
      </c>
      <c r="H69" s="37"/>
      <c r="I69" s="37"/>
    </row>
    <row r="70" spans="2:9" s="10" customFormat="1" ht="15.95" customHeight="1">
      <c r="B70" s="57">
        <v>45321</v>
      </c>
      <c r="C70" s="49">
        <v>33676818267</v>
      </c>
      <c r="D70" s="48" t="s">
        <v>22</v>
      </c>
      <c r="E70" s="16"/>
      <c r="F70" s="16">
        <v>350000</v>
      </c>
      <c r="G70" s="64">
        <f t="shared" si="0"/>
        <v>15165881.289999047</v>
      </c>
      <c r="H70" s="37"/>
      <c r="I70" s="37"/>
    </row>
    <row r="71" spans="2:9" s="10" customFormat="1" ht="15.95" customHeight="1">
      <c r="B71" s="57">
        <v>45322</v>
      </c>
      <c r="C71" s="49">
        <v>33697126465</v>
      </c>
      <c r="D71" s="48" t="s">
        <v>43</v>
      </c>
      <c r="E71" s="16">
        <v>50000</v>
      </c>
      <c r="F71" s="16"/>
      <c r="G71" s="64">
        <f t="shared" si="0"/>
        <v>15215881.289999047</v>
      </c>
      <c r="H71" s="37"/>
      <c r="I71" s="37"/>
    </row>
    <row r="72" spans="2:9" s="10" customFormat="1" ht="15.95" customHeight="1">
      <c r="B72" s="57">
        <v>45322</v>
      </c>
      <c r="C72" s="49">
        <v>33697599586</v>
      </c>
      <c r="D72" s="48" t="s">
        <v>42</v>
      </c>
      <c r="E72" s="16"/>
      <c r="F72" s="16">
        <v>22608</v>
      </c>
      <c r="G72" s="64">
        <f t="shared" si="0"/>
        <v>15193273.289999047</v>
      </c>
      <c r="H72" s="37"/>
      <c r="I72" s="37"/>
    </row>
    <row r="73" spans="2:9" s="10" customFormat="1" ht="15.95" customHeight="1">
      <c r="B73" s="57"/>
      <c r="C73" s="49"/>
      <c r="D73" s="48"/>
      <c r="E73" s="64"/>
      <c r="F73" s="64"/>
      <c r="G73" s="64">
        <f t="shared" si="0"/>
        <v>15193273.289999047</v>
      </c>
      <c r="H73" s="37"/>
      <c r="I73" s="37"/>
    </row>
    <row r="74" spans="2:9" s="10" customFormat="1" ht="15.95" customHeight="1">
      <c r="B74" s="57" t="s">
        <v>24</v>
      </c>
      <c r="C74" s="43" t="s">
        <v>9</v>
      </c>
      <c r="D74" s="48" t="s">
        <v>19</v>
      </c>
      <c r="E74" s="16"/>
      <c r="F74" s="16"/>
      <c r="G74" s="64">
        <f t="shared" si="0"/>
        <v>15193273.289999047</v>
      </c>
      <c r="H74" s="37"/>
      <c r="I74" s="37"/>
    </row>
    <row r="75" spans="2:9" ht="15.95" customHeight="1">
      <c r="B75" s="57" t="s">
        <v>24</v>
      </c>
      <c r="C75" s="43" t="s">
        <v>9</v>
      </c>
      <c r="D75" s="48" t="s">
        <v>10</v>
      </c>
      <c r="E75" s="16"/>
      <c r="F75" s="16">
        <v>76835.03</v>
      </c>
      <c r="G75" s="64">
        <f t="shared" si="0"/>
        <v>15116438.259999048</v>
      </c>
    </row>
    <row r="76" spans="2:9" ht="15.95" customHeight="1">
      <c r="B76" s="57" t="s">
        <v>24</v>
      </c>
      <c r="C76" s="43" t="s">
        <v>9</v>
      </c>
      <c r="D76" s="48" t="s">
        <v>11</v>
      </c>
      <c r="E76" s="16"/>
      <c r="F76" s="16">
        <v>2675</v>
      </c>
      <c r="G76" s="64">
        <f t="shared" si="0"/>
        <v>15113763.259999048</v>
      </c>
    </row>
    <row r="77" spans="2:9" ht="15.75" thickBot="1">
      <c r="B77" s="57"/>
      <c r="C77" s="34"/>
      <c r="D77" s="7"/>
      <c r="E77" s="30"/>
      <c r="F77" s="38"/>
      <c r="G77" s="65"/>
    </row>
    <row r="78" spans="2:9">
      <c r="B78" s="58"/>
      <c r="C78" s="4"/>
      <c r="D78" s="2"/>
      <c r="E78" s="5"/>
      <c r="F78" s="6"/>
      <c r="G78" s="17"/>
    </row>
    <row r="79" spans="2:9" ht="16.5" thickBot="1">
      <c r="B79" s="58"/>
      <c r="C79" s="4"/>
      <c r="D79" s="31" t="s">
        <v>13</v>
      </c>
      <c r="E79" s="32">
        <f>SUM(E16:E77)</f>
        <v>58687290</v>
      </c>
      <c r="F79" s="32">
        <f>SUM(F16:F77)</f>
        <v>58592550.11999999</v>
      </c>
      <c r="G79" s="33">
        <f>+G13+E79-F79</f>
        <v>15113763.259999052</v>
      </c>
    </row>
    <row r="80" spans="2:9" ht="15.75" thickTop="1">
      <c r="B80" s="58"/>
      <c r="C80" s="4"/>
      <c r="D80" s="2"/>
      <c r="E80" s="5"/>
      <c r="F80" s="18"/>
      <c r="G80" s="17"/>
    </row>
    <row r="81" spans="2:8">
      <c r="B81" s="58"/>
      <c r="C81" s="4"/>
      <c r="D81" s="2"/>
      <c r="E81" s="5"/>
      <c r="F81" s="18"/>
      <c r="G81" s="60"/>
      <c r="H81" s="62"/>
    </row>
    <row r="82" spans="2:8">
      <c r="B82" s="58"/>
      <c r="C82" s="4"/>
      <c r="D82" s="2"/>
      <c r="E82" s="5"/>
      <c r="F82" s="18"/>
      <c r="G82" s="61"/>
    </row>
    <row r="83" spans="2:8">
      <c r="B83" s="58"/>
      <c r="C83" s="46"/>
      <c r="D83" s="46"/>
      <c r="E83" s="46"/>
      <c r="F83" s="46"/>
      <c r="G83" s="47"/>
    </row>
    <row r="84" spans="2:8">
      <c r="B84" s="58"/>
      <c r="C84" s="4"/>
      <c r="D84" s="2"/>
      <c r="E84" s="5"/>
      <c r="F84" s="18"/>
      <c r="G84" s="17"/>
    </row>
    <row r="85" spans="2:8">
      <c r="B85" s="76" t="s">
        <v>17</v>
      </c>
      <c r="C85" s="76"/>
      <c r="D85" s="76"/>
      <c r="E85" s="74" t="s">
        <v>14</v>
      </c>
      <c r="F85" s="74"/>
      <c r="G85" s="74"/>
    </row>
    <row r="86" spans="2:8">
      <c r="B86" s="77" t="s">
        <v>18</v>
      </c>
      <c r="C86" s="77"/>
      <c r="D86" s="77"/>
      <c r="E86" s="73" t="s">
        <v>15</v>
      </c>
      <c r="F86" s="73"/>
      <c r="G86" s="73"/>
    </row>
    <row r="87" spans="2:8" ht="15.75">
      <c r="B87" s="59"/>
      <c r="C87" s="44"/>
      <c r="E87" s="45"/>
      <c r="F87" s="45"/>
      <c r="G87" s="45"/>
    </row>
    <row r="88" spans="2:8" ht="15.75">
      <c r="B88" s="59"/>
      <c r="C88" s="44"/>
      <c r="D88" s="51"/>
      <c r="E88" s="51"/>
      <c r="F88" s="45"/>
      <c r="G88" s="17"/>
    </row>
    <row r="89" spans="2:8">
      <c r="B89" s="58"/>
      <c r="C89" s="4"/>
      <c r="D89" s="2"/>
      <c r="E89" s="5"/>
      <c r="F89" s="18"/>
      <c r="G89" s="17"/>
    </row>
    <row r="90" spans="2:8">
      <c r="B90" s="58"/>
      <c r="C90" s="4"/>
      <c r="D90" s="2"/>
      <c r="E90" s="5"/>
      <c r="F90" s="18"/>
      <c r="G90" s="17"/>
    </row>
    <row r="91" spans="2:8">
      <c r="B91" s="75" t="s">
        <v>16</v>
      </c>
      <c r="C91" s="75"/>
      <c r="D91" s="75"/>
      <c r="E91" s="75"/>
      <c r="F91" s="75"/>
      <c r="G91" s="75"/>
    </row>
    <row r="92" spans="2:8">
      <c r="B92" s="73" t="s">
        <v>12</v>
      </c>
      <c r="C92" s="73"/>
      <c r="D92" s="73"/>
      <c r="E92" s="73"/>
      <c r="F92" s="73"/>
      <c r="G92" s="73"/>
    </row>
    <row r="93" spans="2:8">
      <c r="B93" s="58"/>
      <c r="C93" s="4"/>
      <c r="D93" s="2"/>
      <c r="E93" s="5"/>
      <c r="F93" s="18"/>
      <c r="G93" s="17"/>
    </row>
    <row r="95" spans="2:8">
      <c r="G95" s="3"/>
    </row>
  </sheetData>
  <mergeCells count="11">
    <mergeCell ref="B86:D86"/>
    <mergeCell ref="E13:F13"/>
    <mergeCell ref="B8:G8"/>
    <mergeCell ref="B9:G9"/>
    <mergeCell ref="B10:G10"/>
    <mergeCell ref="B12:G12"/>
    <mergeCell ref="B92:G92"/>
    <mergeCell ref="E85:G85"/>
    <mergeCell ref="B91:G91"/>
    <mergeCell ref="E86:G86"/>
    <mergeCell ref="B85:D85"/>
  </mergeCells>
  <printOptions horizontalCentered="1"/>
  <pageMargins left="0.2" right="0.2" top="0.5" bottom="1.02" header="0.31496062992126" footer="0.59055118110236204"/>
  <pageSetup scale="75" orientation="portrait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CUENTA NO. 240-010599-0</vt:lpstr>
      <vt:lpstr>'CUENTA NO. 240-010599-0'!Área_de_impresión</vt:lpstr>
      <vt:lpstr>'CUENTA NO. 240-010599-0'!Títulos_a_imprimir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Karina Sepulveda</dc:creator>
  <cp:lastModifiedBy>Otto Amin Gomez Soto</cp:lastModifiedBy>
  <cp:lastPrinted>2024-02-13T15:34:13Z</cp:lastPrinted>
  <dcterms:created xsi:type="dcterms:W3CDTF">2014-12-03T13:42:29Z</dcterms:created>
  <dcterms:modified xsi:type="dcterms:W3CDTF">2024-02-16T18:32:11Z</dcterms:modified>
</cp:coreProperties>
</file>