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i unidad\BACKUP 2026\01.ENERO\NÓMINA RAI Y ESTADÍSTICAS MAP ENERO 2026\"/>
    </mc:Choice>
  </mc:AlternateContent>
  <xr:revisionPtr revIDLastSave="0" documentId="13_ncr:1_{4CFA7FBE-CA0B-4A45-B2BF-382CCAA92DE4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K20" i="1"/>
  <c r="L20" i="1"/>
  <c r="N20" i="1"/>
  <c r="O20" i="1"/>
  <c r="P20" i="1"/>
  <c r="M20" i="1" l="1"/>
  <c r="H20" i="1"/>
  <c r="G20" i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<sst xmlns="http://schemas.openxmlformats.org/spreadsheetml/2006/main" count="46" uniqueCount="41">
  <si>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</si>
  <si>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</si>
  <si>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</si>
  <si>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</si>
  <si>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</si>
  <si>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</si>
  <si>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</si>
  <si>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</si>
  <si>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</si>
  <si>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</si>
  <si>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</si>
  <si>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</si>
  <si>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</si>
  <si>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</si>
  <si>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</si>
  <si>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</si>
  <si>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</si>
  <si>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</si>
  <si>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</si>
  <si>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</si>
  <si>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</si>
  <si>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</si>
  <si>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</si>
  <si>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</si>
  <si>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</si>
  <si>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</si>
  <si>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</si>
  <si>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</si>
  <si>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</si>
  <si>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</si>
  <si>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CASIMIRO DE DIOS CORPORAN</t>
  </si>
  <si>
    <t>DEPTO. DE DISTRIBUCION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</si>
  <si>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</si>
  <si>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</si>
  <si>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</si>
  <si>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</si>
  <si>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</si>
  <si>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t>JULIANA RAMIREZ PEÑA</t>
  </si>
  <si>
    <t>DEPTO. DE MERCADOS DE PRODUTORES</t>
  </si>
  <si>
    <t>LIQUIDADOR(A) DE ABASTECIMIENTOS</t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</si>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</sst>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4" fontId="1" fillId="34" borderId="18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13</xdr:col>
      <xdr:colOff>190500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zoomScaleNormal="100" workbookViewId="0">
      <selection activeCell="C17" sqref="C17"/>
    </sheetView>
  </sheetViews>
  <sheetFormatPr baseColWidth="10" defaultRowHeight="12.75"/>
  <cols>
    <col min="1" max="1" width="3.5703125" style="8" customWidth="1"/>
    <col min="2" max="2" width="28.85546875" style="1" customWidth="1"/>
    <col min="3" max="3" width="26.85546875" style="1" customWidth="1"/>
    <col min="4" max="4" width="35.4257812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77" t="s">
        <v>27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6" s="9" customFormat="1" ht="18">
      <c r="A13" s="77" t="s">
        <v>40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2" t="s">
        <v>1</v>
      </c>
      <c r="C15" s="53" t="s">
        <v>5</v>
      </c>
      <c r="D15" s="53" t="s">
        <v>2</v>
      </c>
      <c r="E15" s="53" t="s">
        <v>15</v>
      </c>
      <c r="F15" s="53" t="s">
        <v>4</v>
      </c>
      <c r="G15" s="54" t="s">
        <v>3</v>
      </c>
      <c r="H15" s="54" t="s">
        <v>19</v>
      </c>
      <c r="I15" s="54" t="s">
        <v>20</v>
      </c>
      <c r="J15" s="54" t="s">
        <v>18</v>
      </c>
      <c r="K15" s="55" t="s">
        <v>29</v>
      </c>
      <c r="L15" s="55" t="s">
        <v>23</v>
      </c>
      <c r="M15" s="55" t="s">
        <v>26</v>
      </c>
      <c r="N15" s="56" t="s">
        <v>16</v>
      </c>
      <c r="O15" s="55" t="s">
        <v>21</v>
      </c>
      <c r="P15" s="57" t="s">
        <v>22</v>
      </c>
    </row>
    <row r="16" spans="1:16" ht="21.95" customHeight="1">
      <c r="A16" s="35">
        <v>1</v>
      </c>
      <c r="B16" s="65" t="s">
        <v>32</v>
      </c>
      <c r="C16" s="66" t="s">
        <v>13</v>
      </c>
      <c r="D16" s="66" t="s">
        <v>11</v>
      </c>
      <c r="E16" s="67" t="s">
        <v>14</v>
      </c>
      <c r="F16" s="66" t="s">
        <v>10</v>
      </c>
      <c r="G16" s="68">
        <v>50000</v>
      </c>
      <c r="H16" s="68">
        <v>0</v>
      </c>
      <c r="I16" s="68">
        <v>50000</v>
      </c>
      <c r="J16" s="68">
        <v>1854</v>
      </c>
      <c r="K16" s="69">
        <v>1435</v>
      </c>
      <c r="L16" s="69">
        <v>1520</v>
      </c>
      <c r="M16" s="68">
        <v>25</v>
      </c>
      <c r="N16" s="68">
        <v>100</v>
      </c>
      <c r="O16" s="70">
        <v>4934</v>
      </c>
      <c r="P16" s="71">
        <v>45066</v>
      </c>
    </row>
    <row r="17" spans="1:48" ht="21.95" customHeight="1">
      <c r="A17" s="35">
        <v>2</v>
      </c>
      <c r="B17" s="34" t="s">
        <v>30</v>
      </c>
      <c r="C17" s="19" t="s">
        <v>31</v>
      </c>
      <c r="D17" s="19" t="s">
        <v>25</v>
      </c>
      <c r="E17" s="36" t="s">
        <v>14</v>
      </c>
      <c r="F17" s="19" t="s">
        <v>10</v>
      </c>
      <c r="G17" s="23">
        <v>34000</v>
      </c>
      <c r="H17" s="23">
        <v>0</v>
      </c>
      <c r="I17" s="23">
        <v>34000</v>
      </c>
      <c r="J17" s="23">
        <v>0</v>
      </c>
      <c r="K17" s="24">
        <v>975.8</v>
      </c>
      <c r="L17" s="24">
        <v>1033.5999999999999</v>
      </c>
      <c r="M17" s="23">
        <v>25</v>
      </c>
      <c r="N17" s="23">
        <v>100</v>
      </c>
      <c r="O17" s="45">
        <v>2134.3999999999996</v>
      </c>
      <c r="P17" s="47">
        <v>31865.599999999999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>
      <c r="A18" s="35">
        <v>3</v>
      </c>
      <c r="B18" s="34" t="s">
        <v>37</v>
      </c>
      <c r="C18" s="19" t="s">
        <v>38</v>
      </c>
      <c r="D18" s="19" t="s">
        <v>39</v>
      </c>
      <c r="E18" s="36" t="s">
        <v>36</v>
      </c>
      <c r="F18" s="19" t="s">
        <v>10</v>
      </c>
      <c r="G18" s="24">
        <v>13750</v>
      </c>
      <c r="H18" s="23">
        <v>0</v>
      </c>
      <c r="I18" s="24">
        <v>13750</v>
      </c>
      <c r="J18" s="24">
        <v>0</v>
      </c>
      <c r="K18" s="24">
        <v>394.63</v>
      </c>
      <c r="L18" s="24">
        <v>418</v>
      </c>
      <c r="M18" s="24">
        <v>25</v>
      </c>
      <c r="N18" s="23">
        <v>100</v>
      </c>
      <c r="O18" s="45">
        <v>937.63</v>
      </c>
      <c r="P18" s="46">
        <v>12812.37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 thickBot="1">
      <c r="A19" s="35">
        <v>4</v>
      </c>
      <c r="B19" s="50" t="s">
        <v>33</v>
      </c>
      <c r="C19" s="51" t="s">
        <v>34</v>
      </c>
      <c r="D19" s="51" t="s">
        <v>35</v>
      </c>
      <c r="E19" s="72" t="s">
        <v>36</v>
      </c>
      <c r="F19" s="51" t="s">
        <v>10</v>
      </c>
      <c r="G19" s="73">
        <v>110000</v>
      </c>
      <c r="H19" s="73">
        <v>0</v>
      </c>
      <c r="I19" s="73">
        <v>110000</v>
      </c>
      <c r="J19" s="73">
        <v>14457.69</v>
      </c>
      <c r="K19" s="74">
        <v>3157</v>
      </c>
      <c r="L19" s="74">
        <v>3344</v>
      </c>
      <c r="M19" s="73">
        <v>25</v>
      </c>
      <c r="N19" s="73">
        <v>2795.45</v>
      </c>
      <c r="O19" s="75">
        <v>23779.140000000003</v>
      </c>
      <c r="P19" s="76">
        <v>86220.86</v>
      </c>
    </row>
    <row r="20" spans="1:48" s="20" customFormat="1" ht="21.95" customHeight="1" thickBot="1">
      <c r="B20" s="58" t="s">
        <v>6</v>
      </c>
      <c r="C20" s="59"/>
      <c r="D20" s="60"/>
      <c r="E20" s="61"/>
      <c r="F20" s="59"/>
      <c r="G20" s="62">
        <f t="shared" ref="G20:M20" si="0">SUM(G16:G19)</f>
        <v>207750</v>
      </c>
      <c r="H20" s="62">
        <f t="shared" si="0"/>
        <v>0</v>
      </c>
      <c r="I20" s="62">
        <f>SUM(I16:I19)</f>
        <v>207750</v>
      </c>
      <c r="J20" s="62">
        <f>SUM(J16:J19)</f>
        <v>16311.69</v>
      </c>
      <c r="K20" s="62">
        <f>SUM(K16:K19)</f>
        <v>5962.43</v>
      </c>
      <c r="L20" s="62">
        <f>SUM(L16:L19)</f>
        <v>6315.6</v>
      </c>
      <c r="M20" s="62">
        <f t="shared" si="0"/>
        <v>100</v>
      </c>
      <c r="N20" s="62">
        <f>SUM(N16:N19)</f>
        <v>3095.45</v>
      </c>
      <c r="O20" s="63">
        <f>SUM(O16:O19)</f>
        <v>31785.170000000002</v>
      </c>
      <c r="P20" s="64">
        <f>SUM(P16:P19)</f>
        <v>175964.83000000002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43" customFormat="1" ht="20.100000000000001" customHeight="1" thickTop="1">
      <c r="A21" s="38"/>
      <c r="B21" s="39"/>
      <c r="C21" s="39"/>
      <c r="D21" s="40"/>
      <c r="E21" s="41"/>
      <c r="F21" s="39"/>
      <c r="G21" s="42"/>
      <c r="H21" s="42"/>
      <c r="I21" s="42"/>
      <c r="J21" s="42"/>
      <c r="K21" s="42"/>
      <c r="L21" s="42"/>
      <c r="M21" s="42"/>
      <c r="N21" s="42"/>
      <c r="O21" s="44"/>
      <c r="P21" s="42"/>
      <c r="Q21" s="48"/>
    </row>
    <row r="22" spans="1:48" s="43" customFormat="1" ht="20.100000000000001" customHeight="1">
      <c r="A22" s="38"/>
      <c r="B22" s="39"/>
      <c r="C22" s="39"/>
      <c r="D22" s="40"/>
      <c r="E22" s="41"/>
      <c r="F22" s="39"/>
      <c r="G22" s="42"/>
      <c r="H22" s="42"/>
      <c r="I22" s="42"/>
      <c r="J22" s="42"/>
      <c r="K22" s="42"/>
      <c r="L22" s="42"/>
      <c r="M22" s="42"/>
      <c r="N22" s="49"/>
      <c r="O22" s="49"/>
      <c r="P22" s="42"/>
    </row>
    <row r="23" spans="1:48" s="43" customFormat="1" ht="20.100000000000001" customHeight="1">
      <c r="A23" s="38"/>
      <c r="B23" s="39"/>
      <c r="C23" s="39"/>
      <c r="D23" s="40"/>
      <c r="E23" s="41"/>
      <c r="F23" s="39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9.9499999999999993" customHeight="1">
      <c r="A31" s="78" t="s">
        <v>24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48" s="12" customFormat="1" ht="20.100000000000001" customHeight="1">
      <c r="A32" s="79" t="s">
        <v>28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 s="12" customFormat="1" ht="20.100000000000001" customHeight="1">
      <c r="A33" s="79" t="s">
        <v>12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</row>
    <row r="34" spans="1:16" s="12" customFormat="1" ht="17.100000000000001" customHeight="1">
      <c r="A34" s="18"/>
      <c r="B34" s="21"/>
      <c r="C34" s="21"/>
      <c r="D34" s="21"/>
      <c r="E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" hidden="1" customHeight="1">
      <c r="A35" s="13" t="s">
        <v>0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7</v>
      </c>
      <c r="B36" s="3"/>
      <c r="C36" s="2"/>
      <c r="D36" s="3"/>
      <c r="E36" s="29"/>
      <c r="F36" s="2"/>
      <c r="G36" s="2"/>
      <c r="H36" s="2"/>
      <c r="I36" s="2"/>
      <c r="J36" s="2"/>
      <c r="K36" s="26"/>
      <c r="L36" s="26"/>
      <c r="M36" s="26"/>
      <c r="N36" s="26"/>
      <c r="O36" s="26"/>
      <c r="P36" s="26"/>
    </row>
    <row r="37" spans="1:16" ht="15" hidden="1" customHeight="1">
      <c r="A37" s="14" t="s">
        <v>8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</row>
    <row r="38" spans="1:16" s="25" customFormat="1" ht="16.149999999999999" hidden="1" customHeight="1">
      <c r="A38" s="14" t="s">
        <v>9</v>
      </c>
      <c r="B38" s="32"/>
      <c r="C38" s="32"/>
      <c r="D38" s="32"/>
      <c r="E38" s="33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sortState xmlns:xlrd2="http://schemas.microsoft.com/office/spreadsheetml/2017/richdata2" ref="A16:AV19">
    <sortCondition ref="B16:B19"/>
  </sortState>
  <mergeCells count="5">
    <mergeCell ref="A13:P13"/>
    <mergeCell ref="A12:P12"/>
    <mergeCell ref="A31:P31"/>
    <mergeCell ref="A32:P32"/>
    <mergeCell ref="A33:P33"/>
  </mergeCells>
  <phoneticPr fontId="2" type="noConversion"/>
  <conditionalFormatting sqref="B1:B11 B14 B20:B30 B39:B65536">
    <cfRule type="expression" dxfId="8" priority="73" stopIfTrue="1">
      <formula>AND(COUNTIF($B$39:$B$65536, B1)+COUNTIF($B$1:$B$11, B1)+COUNTIF($B$20:$B$30, B1)+COUNTIF($B$14:$B$14, B1)&gt;1,NOT(ISBLANK(B1)))</formula>
    </cfRule>
  </conditionalFormatting>
  <conditionalFormatting sqref="B15">
    <cfRule type="duplicateValues" dxfId="7" priority="46" stopIfTrue="1"/>
  </conditionalFormatting>
  <conditionalFormatting sqref="B16">
    <cfRule type="expression" dxfId="6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20:B1048576 B1:B18">
    <cfRule type="duplicateValues" dxfId="5" priority="1" stopIfTrue="1"/>
    <cfRule type="duplicateValues" dxfId="4" priority="2" stopIfTrue="1"/>
  </conditionalFormatting>
  <conditionalFormatting sqref="B34:B65536 B1:B11 B14 B20:B30 A31:A33">
    <cfRule type="expression" dxfId="3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5:B37">
    <cfRule type="duplicateValues" dxfId="2" priority="47" stopIfTrue="1"/>
  </conditionalFormatting>
  <conditionalFormatting sqref="F34">
    <cfRule type="duplicateValues" dxfId="1" priority="67"/>
  </conditionalFormatting>
  <conditionalFormatting sqref="L34">
    <cfRule type="duplicateValues" dxfId="0" priority="65"/>
  </conditionalFormatting>
  <printOptions horizontalCentered="1"/>
  <pageMargins left="3.937007874015748E-2" right="3.937007874015748E-2" top="0.39370078740157483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2026-02-02T16:00:07Z</cp:lastPrinted>
  <dcterms:created xsi:type="dcterms:W3CDTF">2006-07-11T17:39:34Z</dcterms:created>
  <dcterms:modified xsi:type="dcterms:W3CDTF">2026-02-02T16:00:15Z</dcterms:modified>
</cp:coreProperties>
</file>