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ust_000\Dropbox\BACKUP 2015\11.NOVIEMBRE\Estadísticas por Institucion MAP\"/>
    </mc:Choice>
  </mc:AlternateContent>
  <bookViews>
    <workbookView xWindow="0" yWindow="0" windowWidth="19200" windowHeight="7245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<sst xmlns="http://schemas.openxmlformats.org/spreadsheetml/2006/main" count="50" uniqueCount="36">
  <si>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</si>
  <si>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</si>
  <si>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</si>
  <si>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</si>
  <si>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</si>
  <si>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</si>
  <si>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</si>
  <si>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</si>
  <si>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</si>
  <si>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</si>
  <si>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</si>
  <si>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</si>
  <si>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</si>
  <si>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</si>
  <si>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</si>
  <si>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</si>
  <si>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</si>
  <si>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</si>
  <si>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</si>
  <si>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</si>
  <si>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</si>
  <si>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</si>
  <si>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</si>
  <si>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</si>
  <si>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</si>
  <si>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</si>
  <si>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</si>
  <si>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</si>
  <si>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</si>
  <si>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</si>
  <si>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</si>
  <si>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</si>
  <si>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</si>
  <si>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</si>
  <si>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</si>
  <si>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 Noviembre,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</si>
</sst>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G12" sqref="G12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5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1939</v>
      </c>
    </row>
    <row r="10" spans="1:5" ht="16.149999999999999" customHeight="1" thickBot="1" x14ac:dyDescent="0.3">
      <c r="A10" s="22" t="s">
        <v>2</v>
      </c>
      <c r="B10" s="16">
        <f>SUM(B9)</f>
        <v>1939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930</v>
      </c>
      <c r="C16" s="17">
        <f>+B16/B18</f>
        <v>0.47962867457452296</v>
      </c>
      <c r="E16" s="23"/>
    </row>
    <row r="17" spans="1:5" ht="16.149999999999999" customHeight="1" x14ac:dyDescent="0.25">
      <c r="A17" s="7" t="s">
        <v>7</v>
      </c>
      <c r="B17" s="19">
        <v>1009</v>
      </c>
      <c r="C17" s="17">
        <f>+B17/B18</f>
        <v>0.52037132542547704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1939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371</v>
      </c>
      <c r="C24" s="8">
        <f>+B24/B29</f>
        <v>0.19133574007220217</v>
      </c>
      <c r="D24" s="9">
        <f>+C24</f>
        <v>0.19133574007220217</v>
      </c>
    </row>
    <row r="25" spans="1:5" ht="16.149999999999999" customHeight="1" x14ac:dyDescent="0.25">
      <c r="A25" s="7" t="s">
        <v>11</v>
      </c>
      <c r="B25" s="19">
        <v>435</v>
      </c>
      <c r="C25" s="8">
        <f>+B25/B29</f>
        <v>0.22434244455905106</v>
      </c>
      <c r="D25" s="9">
        <f>+D24+C25</f>
        <v>0.41567818463125322</v>
      </c>
    </row>
    <row r="26" spans="1:5" ht="16.149999999999999" customHeight="1" x14ac:dyDescent="0.25">
      <c r="A26" s="7" t="s">
        <v>12</v>
      </c>
      <c r="B26" s="19">
        <v>470</v>
      </c>
      <c r="C26" s="8">
        <f>+B26/B29</f>
        <v>0.24239298607529655</v>
      </c>
      <c r="D26" s="9">
        <f t="shared" ref="D26:D28" si="0">+D25+C26</f>
        <v>0.65807117070654975</v>
      </c>
    </row>
    <row r="27" spans="1:5" ht="16.149999999999999" customHeight="1" x14ac:dyDescent="0.25">
      <c r="A27" s="7" t="s">
        <v>13</v>
      </c>
      <c r="B27" s="19">
        <v>406</v>
      </c>
      <c r="C27" s="8">
        <f>+B27/B29</f>
        <v>0.20938628158844766</v>
      </c>
      <c r="D27" s="9">
        <f t="shared" si="0"/>
        <v>0.86745745229499738</v>
      </c>
    </row>
    <row r="28" spans="1:5" ht="16.149999999999999" customHeight="1" x14ac:dyDescent="0.25">
      <c r="A28" s="7" t="s">
        <v>14</v>
      </c>
      <c r="B28" s="19">
        <v>257</v>
      </c>
      <c r="C28" s="8">
        <f>+B28/B29</f>
        <v>0.13254254770500257</v>
      </c>
      <c r="D28" s="9">
        <f t="shared" si="0"/>
        <v>1</v>
      </c>
    </row>
    <row r="29" spans="1:5" ht="16.149999999999999" customHeight="1" thickBot="1" x14ac:dyDescent="0.3">
      <c r="A29" s="22" t="s">
        <v>2</v>
      </c>
      <c r="B29" s="18">
        <f>SUM(B24:B28)</f>
        <v>1939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27</v>
      </c>
      <c r="C35" s="9">
        <f>+B35/B40</f>
        <v>1.3924703455389376E-2</v>
      </c>
    </row>
    <row r="36" spans="1:6" ht="16.149999999999999" customHeight="1" x14ac:dyDescent="0.25">
      <c r="A36" s="7" t="s">
        <v>17</v>
      </c>
      <c r="B36" s="19">
        <v>5</v>
      </c>
      <c r="C36" s="9">
        <f>+B36/B40</f>
        <v>2.5786487880350697E-3</v>
      </c>
      <c r="F36" s="23"/>
    </row>
    <row r="37" spans="1:6" ht="16.149999999999999" customHeight="1" x14ac:dyDescent="0.25">
      <c r="A37" s="7" t="s">
        <v>18</v>
      </c>
      <c r="B37" s="19">
        <v>1856</v>
      </c>
      <c r="C37" s="9">
        <f>+B37/B40</f>
        <v>0.95719443011861782</v>
      </c>
      <c r="D37" s="3"/>
      <c r="E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51</v>
      </c>
      <c r="C39" s="9">
        <f>+B39/B40</f>
        <v>2.630221763795771E-2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1939</v>
      </c>
      <c r="C40" s="20">
        <f>SUM(C35:C39)</f>
        <v>1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445</v>
      </c>
      <c r="C46" s="8">
        <f>+B46/B53</f>
        <v>0.2294997421351212</v>
      </c>
      <c r="D46" s="9">
        <f>+C46</f>
        <v>0.2294997421351212</v>
      </c>
    </row>
    <row r="47" spans="1:6" ht="16.149999999999999" customHeight="1" x14ac:dyDescent="0.25">
      <c r="A47" s="10" t="s">
        <v>31</v>
      </c>
      <c r="B47" s="19">
        <v>837</v>
      </c>
      <c r="C47" s="8">
        <f>+B47/B53</f>
        <v>0.43166580711707064</v>
      </c>
      <c r="D47" s="9">
        <f>+D46+C47</f>
        <v>0.66116554925219184</v>
      </c>
    </row>
    <row r="48" spans="1:6" ht="16.149999999999999" customHeight="1" x14ac:dyDescent="0.25">
      <c r="A48" s="7" t="s">
        <v>10</v>
      </c>
      <c r="B48" s="19">
        <v>338</v>
      </c>
      <c r="C48" s="8">
        <f>+B48/B53</f>
        <v>0.17431665807117069</v>
      </c>
      <c r="D48" s="9">
        <f t="shared" ref="D48:D52" si="1">+D47+C48</f>
        <v>0.83548220732336254</v>
      </c>
    </row>
    <row r="49" spans="1:4" ht="16.149999999999999" customHeight="1" x14ac:dyDescent="0.25">
      <c r="A49" s="7" t="s">
        <v>11</v>
      </c>
      <c r="B49" s="19">
        <v>158</v>
      </c>
      <c r="C49" s="8">
        <f>+B49/B53</f>
        <v>8.1485301701908194E-2</v>
      </c>
      <c r="D49" s="9">
        <f t="shared" si="1"/>
        <v>0.91696750902527069</v>
      </c>
    </row>
    <row r="50" spans="1:4" ht="16.149999999999999" customHeight="1" x14ac:dyDescent="0.25">
      <c r="A50" s="7" t="s">
        <v>12</v>
      </c>
      <c r="B50" s="19">
        <v>58</v>
      </c>
      <c r="C50" s="8">
        <f>+B50/B53</f>
        <v>2.9912325941206807E-2</v>
      </c>
      <c r="D50" s="9">
        <f t="shared" si="1"/>
        <v>0.94687983496647754</v>
      </c>
    </row>
    <row r="51" spans="1:4" ht="16.149999999999999" customHeight="1" x14ac:dyDescent="0.25">
      <c r="A51" s="7" t="s">
        <v>23</v>
      </c>
      <c r="B51" s="19">
        <v>84</v>
      </c>
      <c r="C51" s="8">
        <f>+B51/B53</f>
        <v>4.3321299638989168E-2</v>
      </c>
      <c r="D51" s="9">
        <f t="shared" si="1"/>
        <v>0.99020113460546666</v>
      </c>
    </row>
    <row r="52" spans="1:4" ht="16.149999999999999" customHeight="1" x14ac:dyDescent="0.25">
      <c r="A52" s="7" t="s">
        <v>24</v>
      </c>
      <c r="B52" s="19">
        <v>19</v>
      </c>
      <c r="C52" s="8">
        <f>+B52/B53</f>
        <v>9.7988653945332641E-3</v>
      </c>
      <c r="D52" s="9">
        <f t="shared" si="1"/>
        <v>0.99999999999999989</v>
      </c>
    </row>
    <row r="53" spans="1:4" ht="16.149999999999999" customHeight="1" thickBot="1" x14ac:dyDescent="0.3">
      <c r="A53" s="22" t="s">
        <v>2</v>
      </c>
      <c r="B53" s="18">
        <f>SUM(B46:B52)</f>
        <v>1939</v>
      </c>
      <c r="C53" s="12">
        <f>SUM(C46:C52)</f>
        <v>0.99999999999999989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Fausto Gómez García</cp:lastModifiedBy>
  <cp:lastPrinted>2015-11-02T18:21:25Z</cp:lastPrinted>
  <dcterms:created xsi:type="dcterms:W3CDTF">2015-09-09T14:53:23Z</dcterms:created>
  <dcterms:modified xsi:type="dcterms:W3CDTF">2016-01-26T01:14:51Z</dcterms:modified>
</cp:coreProperties>
</file>