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ED7A6A86-F347-42BD-AE57-E9C9C258E15A}" xr6:coauthVersionLast="47" xr6:coauthVersionMax="47" xr10:uidLastSave="{00000000-0000-0000-0000-000000000000}"/>
  <bookViews>
    <workbookView xWindow="-120" yWindow="-120" windowWidth="29040" windowHeight="15990"/>
  </bookViews>
  <sheets>
    <sheet name="ECPN" sheetId="40" r:id="rId1"/>
  </sheets>
  <definedNames>
    <definedName name="_xlnm.Print_Area" localSheetId="0">ECPN!$A$1:$K$46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40" l="1"/>
  <c r="J24" i="40"/>
  <c r="I24" i="40"/>
  <c r="I31" i="40"/>
  <c r="C31" i="40"/>
  <c r="K30" i="40"/>
  <c r="K29" i="40"/>
  <c r="B24" i="40"/>
  <c r="B31" i="40"/>
  <c r="K23" i="40"/>
  <c r="K22" i="40"/>
  <c r="K24" i="40"/>
  <c r="K31" i="40"/>
</calcChain>
</file>

<file path=xl/sharedStrings.xml><?xml version="1.0" encoding="utf-8"?>
<sst xmlns="http://schemas.openxmlformats.org/spreadsheetml/2006/main" count="29" uniqueCount="25">
  <si>
    <t>MOVIMIENTOS – CONCEPTOS</t>
  </si>
  <si>
    <t>AJUSTE AL    CAPITAL DEL   GOBIERNO   CENTRAL</t>
  </si>
  <si>
    <t xml:space="preserve">Resultados del Ejercicio </t>
  </si>
  <si>
    <t>ESTADO DE CAMBIO DE ACTIVO / PATRIMONIO</t>
  </si>
  <si>
    <t>CAPITAL  APORTADO</t>
  </si>
  <si>
    <t>Cambios en Políticas Contables</t>
  </si>
  <si>
    <t>Revaluación</t>
  </si>
  <si>
    <t>Resultados Acumulados</t>
  </si>
  <si>
    <t>Total Activos Netos / Patrimonio</t>
  </si>
  <si>
    <t>Las notas a los Estados Financieros forman parte integral de los mismos</t>
  </si>
  <si>
    <t>(Valores en RD$)</t>
  </si>
  <si>
    <t xml:space="preserve">Ajuste al patrimonio </t>
  </si>
  <si>
    <t>Cambio en políticas contables</t>
  </si>
  <si>
    <t>Revaluación de Propiedad, planta y equipo</t>
  </si>
  <si>
    <t>Ing. Iván José Hernández Guzmán</t>
  </si>
  <si>
    <t>Director Ejecutivo</t>
  </si>
  <si>
    <t>Lic. Víctor José Peralta Caba</t>
  </si>
  <si>
    <t>Lic. Cristóbal A. Febriel R.</t>
  </si>
  <si>
    <t>Director Administrativo y Financiero</t>
  </si>
  <si>
    <t>Enc. División de Contabilidad</t>
  </si>
  <si>
    <t>Saldo al 31 de Diciembre de 2022</t>
  </si>
  <si>
    <t>Del Ejercicio Terminado al 31 de diciembre de los años 2023 y 2022</t>
  </si>
  <si>
    <t>Balance al 31 de diciembre del 2021</t>
  </si>
  <si>
    <t>Saldo al 31 de Diciembre de 2023</t>
  </si>
  <si>
    <t>El ajuste al patrimonio corresponde al valor neto de registros de compromisos correspondientes a periodos anteriores y su distribución es, aproximadamente: 80% prestaciones laborales, 17% mercancía para la venta y el 3% otros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</si>
</sst>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1" formatCode="_(* #,##0.00_);_(* \(#,##0.00\);_(* &quot;-&quot;??_);_(@_)"/>
    <numFmt numFmtId="185" formatCode="#,##0.000000000_);\(#,##0.000000000\)"/>
    <numFmt numFmtId="192" formatCode="#,##0.0000000000_);\(#,##0.0000000000\)"/>
  </numFmts>
  <fonts count="40">
    <font>
      <sz val="10"/>
      <name val="Arrus BT"/>
    </font>
    <font>
      <sz val="10"/>
      <name val="Arrus BT"/>
    </font>
    <font>
      <sz val="10"/>
      <name val="Arial"/>
      <family val="2"/>
    </font>
    <font>
      <sz val="12"/>
      <name val="Arrus BT"/>
      <family val="1"/>
    </font>
    <font>
      <b/>
      <sz val="10"/>
      <name val="Arial"/>
      <family val="2"/>
    </font>
    <font>
      <sz val="8"/>
      <name val="Arrus BT"/>
    </font>
    <font>
      <sz val="8"/>
      <color indexed="8"/>
      <name val="Tahoma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4"/>
      <name val="Arrus BT"/>
    </font>
    <font>
      <b/>
      <u/>
      <sz val="10"/>
      <name val="Arial"/>
      <family val="2"/>
    </font>
    <font>
      <b/>
      <u/>
      <sz val="9"/>
      <name val="Arru"/>
    </font>
    <font>
      <b/>
      <u/>
      <sz val="9"/>
      <name val="Arrus BT"/>
    </font>
    <font>
      <u/>
      <sz val="10"/>
      <name val="Arrus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8"/>
      <name val="Arrus BT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3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7" fillId="3" borderId="0" applyNumberFormat="0" applyBorder="0" applyAlignment="0" applyProtection="0"/>
    <xf numFmtId="0" fontId="31" fillId="20" borderId="1" applyNumberFormat="0" applyAlignment="0" applyProtection="0"/>
    <xf numFmtId="0" fontId="24" fillId="21" borderId="2" applyNumberFormat="0" applyAlignment="0" applyProtection="0"/>
    <xf numFmtId="0" fontId="29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26" fillId="7" borderId="1" applyNumberFormat="0" applyAlignment="0" applyProtection="0"/>
    <xf numFmtId="0" fontId="35" fillId="0" borderId="6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9" fillId="0" borderId="0" applyFont="0" applyFill="0" applyBorder="0" applyAlignment="0" applyProtection="0"/>
    <xf numFmtId="0" fontId="36" fillId="22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0" borderId="0"/>
    <xf numFmtId="0" fontId="1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1" fillId="23" borderId="7" applyNumberFormat="0" applyFont="0" applyAlignment="0" applyProtection="0"/>
    <xf numFmtId="0" fontId="28" fillId="20" borderId="8" applyNumberFormat="0" applyAlignment="0" applyProtection="0"/>
    <xf numFmtId="0" fontId="37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157"/>
    <xf numFmtId="39" fontId="0" fillId="0" borderId="0" xfId="0" applyNumberFormat="1"/>
    <xf numFmtId="0" fontId="0" fillId="0" borderId="0" xfId="157" applyFont="1" applyAlignment="1">
      <alignment horizontal="center"/>
    </xf>
    <xf numFmtId="0" fontId="3" fillId="0" borderId="0" xfId="157" applyFont="1" applyAlignment="1">
      <alignment horizontal="center"/>
    </xf>
    <xf numFmtId="0" fontId="4" fillId="0" borderId="0" xfId="0" applyFont="1"/>
    <xf numFmtId="0" fontId="9" fillId="24" borderId="0" xfId="0" applyFont="1" applyFill="1" applyBorder="1" applyAlignment="1">
      <alignment horizontal="center"/>
    </xf>
    <xf numFmtId="0" fontId="10" fillId="0" borderId="10" xfId="0" applyFont="1" applyBorder="1" applyAlignment="1">
      <alignment wrapText="1"/>
    </xf>
    <xf numFmtId="171" fontId="11" fillId="0" borderId="10" xfId="36" applyNumberFormat="1" applyFont="1" applyBorder="1"/>
    <xf numFmtId="171" fontId="12" fillId="0" borderId="10" xfId="36" applyNumberFormat="1" applyFont="1" applyBorder="1" applyAlignment="1">
      <alignment horizontal="right"/>
    </xf>
    <xf numFmtId="171" fontId="13" fillId="0" borderId="10" xfId="36" applyNumberFormat="1" applyFont="1" applyBorder="1"/>
    <xf numFmtId="171" fontId="12" fillId="0" borderId="10" xfId="36" applyNumberFormat="1" applyFont="1" applyBorder="1"/>
    <xf numFmtId="171" fontId="13" fillId="0" borderId="10" xfId="36" applyNumberFormat="1" applyFont="1" applyBorder="1" applyAlignment="1"/>
    <xf numFmtId="171" fontId="12" fillId="0" borderId="10" xfId="36" applyNumberFormat="1" applyFont="1" applyBorder="1" applyAlignment="1"/>
    <xf numFmtId="171" fontId="12" fillId="0" borderId="11" xfId="36" applyNumberFormat="1" applyFont="1" applyBorder="1"/>
    <xf numFmtId="0" fontId="10" fillId="0" borderId="11" xfId="0" applyFont="1" applyBorder="1" applyAlignment="1">
      <alignment wrapText="1"/>
    </xf>
    <xf numFmtId="0" fontId="11" fillId="0" borderId="0" xfId="0" applyFont="1" applyBorder="1" applyAlignment="1">
      <alignment wrapText="1"/>
    </xf>
    <xf numFmtId="171" fontId="10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wrapText="1"/>
    </xf>
    <xf numFmtId="171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wrapText="1"/>
    </xf>
    <xf numFmtId="171" fontId="10" fillId="0" borderId="10" xfId="0" applyNumberFormat="1" applyFont="1" applyBorder="1" applyAlignment="1">
      <alignment horizontal="right"/>
    </xf>
    <xf numFmtId="0" fontId="10" fillId="0" borderId="0" xfId="0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185" fontId="0" fillId="0" borderId="0" xfId="0" applyNumberFormat="1"/>
    <xf numFmtId="192" fontId="0" fillId="0" borderId="0" xfId="0" applyNumberFormat="1"/>
    <xf numFmtId="0" fontId="0" fillId="0" borderId="0" xfId="157" applyFont="1" applyAlignment="1"/>
    <xf numFmtId="0" fontId="10" fillId="0" borderId="13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39" fontId="12" fillId="0" borderId="0" xfId="0" applyNumberFormat="1" applyFont="1" applyBorder="1"/>
    <xf numFmtId="0" fontId="14" fillId="0" borderId="10" xfId="0" applyFont="1" applyBorder="1" applyAlignment="1">
      <alignment vertical="center"/>
    </xf>
    <xf numFmtId="0" fontId="10" fillId="0" borderId="14" xfId="0" applyFont="1" applyBorder="1" applyAlignment="1">
      <alignment wrapText="1"/>
    </xf>
    <xf numFmtId="0" fontId="20" fillId="0" borderId="0" xfId="157" applyFont="1" applyAlignment="1">
      <alignment horizontal="center"/>
    </xf>
    <xf numFmtId="171" fontId="12" fillId="0" borderId="15" xfId="36" applyNumberFormat="1" applyFont="1" applyBorder="1"/>
    <xf numFmtId="40" fontId="6" fillId="0" borderId="10" xfId="140" applyNumberFormat="1" applyFont="1" applyBorder="1" applyAlignment="1">
      <alignment horizontal="right"/>
    </xf>
    <xf numFmtId="0" fontId="10" fillId="0" borderId="15" xfId="0" applyFont="1" applyBorder="1" applyAlignment="1">
      <alignment wrapText="1"/>
    </xf>
    <xf numFmtId="171" fontId="12" fillId="0" borderId="15" xfId="36" applyNumberFormat="1" applyFont="1" applyBorder="1" applyAlignment="1">
      <alignment horizontal="right"/>
    </xf>
    <xf numFmtId="0" fontId="11" fillId="0" borderId="0" xfId="0" applyFont="1" applyBorder="1" applyAlignment="1"/>
    <xf numFmtId="0" fontId="0" fillId="0" borderId="0" xfId="0" applyAlignment="1">
      <alignment horizontal="left" wrapText="1"/>
    </xf>
    <xf numFmtId="0" fontId="0" fillId="0" borderId="0" xfId="157" applyFont="1" applyAlignment="1">
      <alignment horizontal="center"/>
    </xf>
    <xf numFmtId="0" fontId="15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7" fillId="0" borderId="0" xfId="157" applyFont="1" applyFill="1" applyBorder="1" applyAlignment="1">
      <alignment horizontal="center"/>
    </xf>
    <xf numFmtId="0" fontId="38" fillId="0" borderId="0" xfId="0" applyFont="1" applyAlignment="1">
      <alignment horizontal="left" wrapText="1"/>
    </xf>
    <xf numFmtId="0" fontId="10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center" vertical="center" wrapText="1"/>
    </xf>
    <xf numFmtId="0" fontId="18" fillId="0" borderId="0" xfId="157" applyFont="1" applyFill="1" applyAlignment="1">
      <alignment horizontal="center"/>
    </xf>
    <xf numFmtId="0" fontId="19" fillId="0" borderId="0" xfId="157" applyFont="1" applyAlignment="1">
      <alignment horizontal="center"/>
    </xf>
    <xf numFmtId="0" fontId="16" fillId="0" borderId="0" xfId="0" applyFont="1" applyAlignment="1">
      <alignment horizontal="center"/>
    </xf>
    <xf numFmtId="0" fontId="7" fillId="24" borderId="0" xfId="0" applyFont="1" applyFill="1" applyBorder="1" applyAlignment="1">
      <alignment horizontal="center"/>
    </xf>
    <xf numFmtId="0" fontId="8" fillId="24" borderId="0" xfId="0" applyFont="1" applyFill="1" applyBorder="1" applyAlignment="1">
      <alignment horizontal="center"/>
    </xf>
    <xf numFmtId="0" fontId="10" fillId="0" borderId="16" xfId="0" applyFont="1" applyBorder="1" applyAlignment="1">
      <alignment horizontal="center" vertical="center" wrapText="1"/>
    </xf>
  </cellXfs>
  <cellStyles count="16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2 2" xfId="38"/>
    <cellStyle name="Millares 2 3" xfId="39"/>
    <cellStyle name="Millares 3" xfId="40"/>
    <cellStyle name="Neutral 2" xfId="41"/>
    <cellStyle name="Normal" xfId="0" builtinId="0"/>
    <cellStyle name="Normal 10 10" xfId="42"/>
    <cellStyle name="Normal 10 2" xfId="43"/>
    <cellStyle name="Normal 10 3" xfId="44"/>
    <cellStyle name="Normal 10 4" xfId="45"/>
    <cellStyle name="Normal 10 5" xfId="46"/>
    <cellStyle name="Normal 10 6" xfId="47"/>
    <cellStyle name="Normal 10 7" xfId="48"/>
    <cellStyle name="Normal 10 8" xfId="49"/>
    <cellStyle name="Normal 10 9" xfId="50"/>
    <cellStyle name="Normal 15 2" xfId="51"/>
    <cellStyle name="Normal 15 3" xfId="52"/>
    <cellStyle name="Normal 15 4" xfId="53"/>
    <cellStyle name="Normal 15 5" xfId="54"/>
    <cellStyle name="Normal 15 6" xfId="55"/>
    <cellStyle name="Normal 15 7" xfId="56"/>
    <cellStyle name="Normal 15 8" xfId="57"/>
    <cellStyle name="Normal 15 9" xfId="58"/>
    <cellStyle name="Normal 2 10" xfId="59"/>
    <cellStyle name="Normal 2 11" xfId="60"/>
    <cellStyle name="Normal 2 12" xfId="61"/>
    <cellStyle name="Normal 2 13" xfId="62"/>
    <cellStyle name="Normal 2 2" xfId="63"/>
    <cellStyle name="Normal 2 3" xfId="64"/>
    <cellStyle name="Normal 2 4" xfId="65"/>
    <cellStyle name="Normal 2 5" xfId="66"/>
    <cellStyle name="Normal 2 6" xfId="67"/>
    <cellStyle name="Normal 2 7" xfId="68"/>
    <cellStyle name="Normal 2 8" xfId="69"/>
    <cellStyle name="Normal 2 9" xfId="70"/>
    <cellStyle name="Normal 20 2" xfId="71"/>
    <cellStyle name="Normal 20 3" xfId="72"/>
    <cellStyle name="Normal 20 4" xfId="73"/>
    <cellStyle name="Normal 20 5" xfId="74"/>
    <cellStyle name="Normal 20 6" xfId="75"/>
    <cellStyle name="Normal 20 7" xfId="76"/>
    <cellStyle name="Normal 20 8" xfId="77"/>
    <cellStyle name="Normal 20 9" xfId="78"/>
    <cellStyle name="Normal 21 2" xfId="79"/>
    <cellStyle name="Normal 21 3" xfId="80"/>
    <cellStyle name="Normal 21 4" xfId="81"/>
    <cellStyle name="Normal 21 5" xfId="82"/>
    <cellStyle name="Normal 21 6" xfId="83"/>
    <cellStyle name="Normal 21 7" xfId="84"/>
    <cellStyle name="Normal 21 8" xfId="85"/>
    <cellStyle name="Normal 21 9" xfId="86"/>
    <cellStyle name="Normal 3 2" xfId="87"/>
    <cellStyle name="Normal 3 3" xfId="88"/>
    <cellStyle name="Normal 3 4" xfId="89"/>
    <cellStyle name="Normal 3 5" xfId="90"/>
    <cellStyle name="Normal 3 6" xfId="91"/>
    <cellStyle name="Normal 3 7" xfId="92"/>
    <cellStyle name="Normal 3 8" xfId="93"/>
    <cellStyle name="Normal 3 9" xfId="94"/>
    <cellStyle name="Normal 31 2" xfId="95"/>
    <cellStyle name="Normal 31 3" xfId="96"/>
    <cellStyle name="Normal 31 4" xfId="97"/>
    <cellStyle name="Normal 31 5" xfId="98"/>
    <cellStyle name="Normal 31 6" xfId="99"/>
    <cellStyle name="Normal 31 7" xfId="100"/>
    <cellStyle name="Normal 31 8" xfId="101"/>
    <cellStyle name="Normal 31 9" xfId="102"/>
    <cellStyle name="Normal 32 2" xfId="103"/>
    <cellStyle name="Normal 32 3" xfId="104"/>
    <cellStyle name="Normal 32 4" xfId="105"/>
    <cellStyle name="Normal 32 5" xfId="106"/>
    <cellStyle name="Normal 32 6" xfId="107"/>
    <cellStyle name="Normal 32 7" xfId="108"/>
    <cellStyle name="Normal 32 8" xfId="109"/>
    <cellStyle name="Normal 32 9" xfId="110"/>
    <cellStyle name="Normal 33 2" xfId="111"/>
    <cellStyle name="Normal 33 3" xfId="112"/>
    <cellStyle name="Normal 33 4" xfId="113"/>
    <cellStyle name="Normal 33 5" xfId="114"/>
    <cellStyle name="Normal 33 6" xfId="115"/>
    <cellStyle name="Normal 33 7" xfId="116"/>
    <cellStyle name="Normal 33 8" xfId="117"/>
    <cellStyle name="Normal 33 9" xfId="118"/>
    <cellStyle name="Normal 35 2" xfId="119"/>
    <cellStyle name="Normal 35 3" xfId="120"/>
    <cellStyle name="Normal 35 4" xfId="121"/>
    <cellStyle name="Normal 35 5" xfId="122"/>
    <cellStyle name="Normal 35 6" xfId="123"/>
    <cellStyle name="Normal 35 7" xfId="124"/>
    <cellStyle name="Normal 4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 2" xfId="134"/>
    <cellStyle name="Normal 6 3" xfId="135"/>
    <cellStyle name="Normal 6 4" xfId="136"/>
    <cellStyle name="Normal 6 5" xfId="137"/>
    <cellStyle name="Normal 6 6" xfId="138"/>
    <cellStyle name="Normal 6 7" xfId="139"/>
    <cellStyle name="Normal 70" xfId="140"/>
    <cellStyle name="Normal 8 2" xfId="141"/>
    <cellStyle name="Normal 8 3" xfId="142"/>
    <cellStyle name="Normal 8 4" xfId="143"/>
    <cellStyle name="Normal 8 5" xfId="144"/>
    <cellStyle name="Normal 8 6" xfId="145"/>
    <cellStyle name="Normal 8 7" xfId="146"/>
    <cellStyle name="Normal 8 8" xfId="147"/>
    <cellStyle name="Normal 8 9" xfId="148"/>
    <cellStyle name="Normal 9 2" xfId="149"/>
    <cellStyle name="Normal 9 3" xfId="150"/>
    <cellStyle name="Normal 9 4" xfId="151"/>
    <cellStyle name="Normal 9 5" xfId="152"/>
    <cellStyle name="Normal 9 6" xfId="153"/>
    <cellStyle name="Normal 9 7" xfId="154"/>
    <cellStyle name="Normal 9 8" xfId="155"/>
    <cellStyle name="Normal 9 9" xfId="156"/>
    <cellStyle name="Normal_Hoja1 (2)" xfId="157"/>
    <cellStyle name="Note" xfId="158"/>
    <cellStyle name="Output" xfId="159"/>
    <cellStyle name="Title" xfId="160"/>
    <cellStyle name="Total 2" xfId="161"/>
    <cellStyle name="Warning Text" xfId="16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1047750</xdr:colOff>
      <xdr:row>8</xdr:row>
      <xdr:rowOff>104775</xdr:rowOff>
    </xdr:to>
    <xdr:pic>
      <xdr:nvPicPr>
        <xdr:cNvPr id="8301" name="Imagen 1">
          <a:extLst>
            <a:ext uri="{FF2B5EF4-FFF2-40B4-BE49-F238E27FC236}">
              <a16:creationId xmlns:a16="http://schemas.microsoft.com/office/drawing/2014/main" id="{D8C3D36A-6EED-2456-FC5C-18A7AEE01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866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N46"/>
  <sheetViews>
    <sheetView tabSelected="1" workbookViewId="0">
      <selection activeCell="A13" sqref="A13:K13"/>
    </sheetView>
  </sheetViews>
  <sheetFormatPr baseColWidth="10" defaultRowHeight="12.75"/>
  <cols>
    <col min="1" max="1" width="32.7109375" bestFit="1" customWidth="1"/>
    <col min="2" max="2" width="14.5703125" customWidth="1"/>
    <col min="3" max="3" width="1.5703125" customWidth="1"/>
    <col min="4" max="4" width="12.5703125" hidden="1" customWidth="1"/>
    <col min="5" max="5" width="11.28515625" customWidth="1"/>
    <col min="6" max="6" width="1.140625" customWidth="1"/>
    <col min="7" max="7" width="11.42578125" customWidth="1"/>
    <col min="8" max="8" width="0.7109375" customWidth="1"/>
    <col min="9" max="9" width="18.7109375" bestFit="1" customWidth="1"/>
    <col min="10" max="10" width="1.42578125" customWidth="1"/>
    <col min="11" max="11" width="16.85546875" customWidth="1"/>
    <col min="12" max="12" width="16.5703125" bestFit="1" customWidth="1"/>
    <col min="13" max="13" width="18.42578125" bestFit="1" customWidth="1"/>
    <col min="14" max="14" width="14.85546875" bestFit="1" customWidth="1"/>
  </cols>
  <sheetData>
    <row r="11" spans="1:11" ht="6" customHeight="1"/>
    <row r="12" spans="1:11" ht="18">
      <c r="A12" s="49" t="s">
        <v>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</row>
    <row r="13" spans="1:11" s="5" customFormat="1" ht="15.75">
      <c r="A13" s="50" t="s">
        <v>21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</row>
    <row r="14" spans="1:11">
      <c r="A14" s="51" t="s">
        <v>10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customHeight="1">
      <c r="A16" s="46" t="s">
        <v>0</v>
      </c>
      <c r="B16" s="46" t="s">
        <v>4</v>
      </c>
      <c r="C16" s="45"/>
      <c r="D16" s="46" t="s">
        <v>1</v>
      </c>
      <c r="E16" s="46" t="s">
        <v>5</v>
      </c>
      <c r="F16" s="45"/>
      <c r="G16" s="52" t="s">
        <v>6</v>
      </c>
      <c r="H16" s="28"/>
      <c r="I16" s="41" t="s">
        <v>7</v>
      </c>
      <c r="J16" s="28"/>
      <c r="K16" s="42" t="s">
        <v>8</v>
      </c>
    </row>
    <row r="17" spans="1:14" ht="54.75" customHeight="1">
      <c r="A17" s="46"/>
      <c r="B17" s="46"/>
      <c r="C17" s="45"/>
      <c r="D17" s="46"/>
      <c r="E17" s="46"/>
      <c r="F17" s="45"/>
      <c r="G17" s="52"/>
      <c r="H17" s="32"/>
      <c r="I17" s="41"/>
      <c r="J17" s="32"/>
      <c r="K17" s="42"/>
    </row>
    <row r="18" spans="1:14" ht="20.100000000000001" customHeight="1">
      <c r="A18" s="8" t="s">
        <v>22</v>
      </c>
      <c r="B18" s="9">
        <v>25000000</v>
      </c>
      <c r="C18" s="7"/>
      <c r="D18" s="9"/>
      <c r="E18" s="9"/>
      <c r="F18" s="7"/>
      <c r="G18" s="9"/>
      <c r="H18" s="32"/>
      <c r="I18" s="9">
        <v>-1058318632.1099963</v>
      </c>
      <c r="J18" s="32">
        <v>0</v>
      </c>
      <c r="K18" s="9">
        <v>-1033318632.1099963</v>
      </c>
    </row>
    <row r="19" spans="1:14" ht="20.100000000000001" customHeight="1">
      <c r="A19" s="10"/>
      <c r="B19" s="11"/>
      <c r="C19" s="7"/>
      <c r="D19" s="11"/>
      <c r="E19" s="11"/>
      <c r="F19" s="7"/>
      <c r="G19" s="11"/>
      <c r="H19" s="7"/>
      <c r="I19" s="11"/>
      <c r="J19" s="7"/>
      <c r="K19" s="9"/>
    </row>
    <row r="20" spans="1:14" ht="20.100000000000001" customHeight="1">
      <c r="A20" s="12" t="s">
        <v>12</v>
      </c>
      <c r="B20" s="13"/>
      <c r="C20" s="7"/>
      <c r="D20" s="11"/>
      <c r="E20" s="11"/>
      <c r="F20" s="7"/>
      <c r="G20" s="11"/>
      <c r="H20" s="7"/>
      <c r="I20" s="11"/>
      <c r="J20" s="7"/>
      <c r="K20" s="9"/>
    </row>
    <row r="21" spans="1:14" ht="20.100000000000001" customHeight="1">
      <c r="A21" s="10" t="s">
        <v>13</v>
      </c>
      <c r="B21" s="11"/>
      <c r="C21" s="7"/>
      <c r="D21" s="9"/>
      <c r="E21" s="11"/>
      <c r="F21" s="7"/>
      <c r="G21" s="11"/>
      <c r="H21" s="7"/>
      <c r="I21" s="11"/>
      <c r="J21" s="7"/>
      <c r="K21" s="9"/>
    </row>
    <row r="22" spans="1:14" ht="20.100000000000001" customHeight="1">
      <c r="A22" s="10" t="s">
        <v>11</v>
      </c>
      <c r="B22" s="35"/>
      <c r="C22" s="7"/>
      <c r="D22" s="11"/>
      <c r="E22" s="11"/>
      <c r="F22" s="7"/>
      <c r="G22" s="11"/>
      <c r="H22" s="7"/>
      <c r="I22" s="11">
        <v>-446360339.25</v>
      </c>
      <c r="J22" s="7"/>
      <c r="K22" s="9">
        <f>+B22+I22</f>
        <v>-446360339.25</v>
      </c>
      <c r="L22" s="2"/>
      <c r="M22" s="26"/>
      <c r="N22" s="2"/>
    </row>
    <row r="23" spans="1:14" ht="20.100000000000001" customHeight="1" thickBot="1">
      <c r="A23" s="10" t="s">
        <v>2</v>
      </c>
      <c r="B23" s="11">
        <v>0</v>
      </c>
      <c r="C23" s="7"/>
      <c r="D23" s="11"/>
      <c r="E23" s="11"/>
      <c r="F23" s="7"/>
      <c r="G23" s="11"/>
      <c r="H23" s="7"/>
      <c r="I23" s="34">
        <v>1065633947.0299997</v>
      </c>
      <c r="J23" s="7"/>
      <c r="K23" s="9">
        <f>+B23+I23</f>
        <v>1065633947.0299997</v>
      </c>
    </row>
    <row r="24" spans="1:14" ht="20.100000000000001" customHeight="1">
      <c r="A24" s="31" t="s">
        <v>20</v>
      </c>
      <c r="B24" s="21">
        <f>SUM(B18:B23)</f>
        <v>25000000</v>
      </c>
      <c r="C24" s="7"/>
      <c r="D24" s="21"/>
      <c r="E24" s="21"/>
      <c r="F24" s="7"/>
      <c r="G24" s="21"/>
      <c r="H24" s="7"/>
      <c r="I24" s="21">
        <f>SUM(I18:I23)</f>
        <v>-439045024.32999659</v>
      </c>
      <c r="J24" s="21">
        <f>SUM(J18:J23)</f>
        <v>0</v>
      </c>
      <c r="K24" s="21">
        <f>SUM(K18:K23)</f>
        <v>-414045024.32999659</v>
      </c>
      <c r="L24" s="2"/>
      <c r="M24" s="25"/>
    </row>
    <row r="25" spans="1:14" ht="9.9499999999999993" customHeight="1">
      <c r="A25" s="29"/>
      <c r="B25" s="21"/>
      <c r="C25" s="7"/>
      <c r="D25" s="21"/>
      <c r="E25" s="21"/>
      <c r="F25" s="7"/>
      <c r="G25" s="21"/>
      <c r="H25" s="7"/>
      <c r="I25" s="21"/>
      <c r="J25" s="7"/>
      <c r="K25" s="21"/>
    </row>
    <row r="26" spans="1:14" ht="12.75" customHeight="1">
      <c r="A26" s="12"/>
      <c r="B26" s="13"/>
      <c r="C26" s="7"/>
      <c r="D26" s="11"/>
      <c r="E26" s="11"/>
      <c r="F26" s="7"/>
      <c r="G26" s="11"/>
      <c r="H26" s="7"/>
      <c r="I26" s="11"/>
      <c r="J26" s="7"/>
      <c r="K26" s="9"/>
    </row>
    <row r="27" spans="1:14" ht="20.100000000000001" customHeight="1">
      <c r="A27" s="12" t="s">
        <v>12</v>
      </c>
      <c r="B27" s="11"/>
      <c r="C27" s="7"/>
      <c r="D27" s="9"/>
      <c r="E27" s="11"/>
      <c r="F27" s="7"/>
      <c r="G27" s="11"/>
      <c r="H27" s="7"/>
      <c r="I27" s="11"/>
      <c r="J27" s="7"/>
      <c r="K27" s="9">
        <v>0</v>
      </c>
    </row>
    <row r="28" spans="1:14" ht="20.100000000000001" customHeight="1">
      <c r="A28" s="10" t="s">
        <v>13</v>
      </c>
      <c r="B28" s="11"/>
      <c r="C28" s="7"/>
      <c r="D28" s="11"/>
      <c r="E28" s="9"/>
      <c r="F28" s="7"/>
      <c r="G28" s="11"/>
      <c r="H28" s="7"/>
      <c r="I28" s="11"/>
      <c r="J28" s="7"/>
      <c r="K28" s="9"/>
    </row>
    <row r="29" spans="1:14" ht="20.100000000000001" customHeight="1">
      <c r="A29" s="10" t="s">
        <v>11</v>
      </c>
      <c r="B29" s="11"/>
      <c r="C29" s="7"/>
      <c r="D29" s="11"/>
      <c r="E29" s="11"/>
      <c r="F29" s="7"/>
      <c r="G29" s="11"/>
      <c r="H29" s="7"/>
      <c r="I29" s="11">
        <f>-50751966.47-21795616.97</f>
        <v>-72547583.439999998</v>
      </c>
      <c r="J29" s="7"/>
      <c r="K29" s="9">
        <f>+B29+I29</f>
        <v>-72547583.439999998</v>
      </c>
    </row>
    <row r="30" spans="1:14" ht="20.100000000000001" customHeight="1" thickBot="1">
      <c r="A30" s="10" t="s">
        <v>2</v>
      </c>
      <c r="B30" s="14"/>
      <c r="C30" s="15"/>
      <c r="D30" s="14"/>
      <c r="E30" s="14"/>
      <c r="F30" s="15"/>
      <c r="G30" s="34"/>
      <c r="H30" s="36"/>
      <c r="I30" s="34">
        <v>-90896834.690001011</v>
      </c>
      <c r="J30" s="36"/>
      <c r="K30" s="37">
        <f>+B30+I30</f>
        <v>-90896834.690001011</v>
      </c>
    </row>
    <row r="31" spans="1:14" ht="20.100000000000001" customHeight="1" thickBot="1">
      <c r="A31" s="31" t="s">
        <v>23</v>
      </c>
      <c r="B31" s="17">
        <f>SUM(B24:B30)</f>
        <v>25000000</v>
      </c>
      <c r="C31" s="17">
        <f>SUM(C24:C30)</f>
        <v>0</v>
      </c>
      <c r="D31" s="17"/>
      <c r="E31" s="17"/>
      <c r="F31" s="18"/>
      <c r="G31" s="17"/>
      <c r="H31" s="18"/>
      <c r="I31" s="17">
        <f>SUM(I24:I30)</f>
        <v>-602489442.45999765</v>
      </c>
      <c r="J31" s="18"/>
      <c r="K31" s="17">
        <f>SUM(K24:K30)</f>
        <v>-577489442.45999765</v>
      </c>
      <c r="L31" s="2"/>
    </row>
    <row r="32" spans="1:14" ht="13.5" thickTop="1">
      <c r="A32" s="16"/>
      <c r="B32" s="19"/>
      <c r="C32" s="22"/>
      <c r="D32" s="19"/>
      <c r="E32" s="19"/>
      <c r="F32" s="22"/>
      <c r="G32" s="19"/>
      <c r="H32" s="22"/>
      <c r="I32" s="19"/>
      <c r="J32" s="20"/>
      <c r="K32" s="19"/>
    </row>
    <row r="33" spans="1:11">
      <c r="A33" s="38" t="s">
        <v>9</v>
      </c>
      <c r="B33" s="38"/>
      <c r="C33" s="23"/>
      <c r="D33" s="23"/>
      <c r="E33" s="23"/>
      <c r="F33" s="23"/>
      <c r="G33" s="23"/>
      <c r="H33" s="23"/>
      <c r="I33" s="23"/>
      <c r="J33" s="24"/>
      <c r="K33" s="30"/>
    </row>
    <row r="34" spans="1:11">
      <c r="A34" s="44" t="s">
        <v>24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</row>
    <row r="36" spans="1:11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</row>
    <row r="40" spans="1:11">
      <c r="A40" s="43" t="s">
        <v>14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 spans="1:11">
      <c r="A41" s="40" t="s">
        <v>15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spans="1:11" ht="15.75">
      <c r="A42" s="3"/>
      <c r="B42" s="4"/>
      <c r="C42" s="4"/>
      <c r="D42" s="1"/>
      <c r="E42" s="27"/>
      <c r="F42" s="27"/>
      <c r="G42" s="27"/>
      <c r="H42" s="27"/>
      <c r="I42" s="40"/>
      <c r="J42" s="40"/>
      <c r="K42" s="40"/>
    </row>
    <row r="43" spans="1:11" ht="15.75">
      <c r="A43" s="3"/>
      <c r="B43" s="4"/>
      <c r="C43" s="4"/>
      <c r="D43" s="1"/>
      <c r="E43" s="3"/>
      <c r="F43" s="3"/>
      <c r="G43" s="3"/>
      <c r="H43" s="3"/>
      <c r="I43" s="3"/>
      <c r="J43" s="3"/>
      <c r="K43" s="3"/>
    </row>
    <row r="44" spans="1:11" ht="15.75">
      <c r="A44" s="3"/>
      <c r="B44" s="4"/>
      <c r="C44" s="4"/>
      <c r="D44" s="1"/>
      <c r="E44" s="3"/>
      <c r="F44" s="3"/>
      <c r="G44" s="3"/>
      <c r="H44" s="3"/>
      <c r="I44" s="33"/>
      <c r="J44" s="3"/>
      <c r="K44" s="3"/>
    </row>
    <row r="45" spans="1:11">
      <c r="A45" s="47" t="s">
        <v>16</v>
      </c>
      <c r="B45" s="47"/>
      <c r="G45" s="48" t="s">
        <v>17</v>
      </c>
      <c r="H45" s="48"/>
      <c r="I45" s="48"/>
      <c r="J45" s="48"/>
      <c r="K45" s="48"/>
    </row>
    <row r="46" spans="1:11">
      <c r="A46" s="40" t="s">
        <v>18</v>
      </c>
      <c r="B46" s="40"/>
      <c r="G46" s="40" t="s">
        <v>19</v>
      </c>
      <c r="H46" s="40"/>
      <c r="I46" s="40"/>
      <c r="J46" s="40"/>
      <c r="K46" s="40"/>
    </row>
  </sheetData>
  <mergeCells count="20">
    <mergeCell ref="I42:K42"/>
    <mergeCell ref="A45:B45"/>
    <mergeCell ref="G45:K45"/>
    <mergeCell ref="B16:B17"/>
    <mergeCell ref="A12:K12"/>
    <mergeCell ref="A13:K13"/>
    <mergeCell ref="A14:K14"/>
    <mergeCell ref="A16:A17"/>
    <mergeCell ref="F16:F17"/>
    <mergeCell ref="G16:G17"/>
    <mergeCell ref="A46:B46"/>
    <mergeCell ref="G46:K46"/>
    <mergeCell ref="I16:I17"/>
    <mergeCell ref="K16:K17"/>
    <mergeCell ref="A40:K40"/>
    <mergeCell ref="A41:K41"/>
    <mergeCell ref="A34:K35"/>
    <mergeCell ref="C16:C17"/>
    <mergeCell ref="D16:D17"/>
    <mergeCell ref="E16:E17"/>
  </mergeCells>
  <phoneticPr fontId="5" type="noConversion"/>
  <printOptions horizontalCentered="1"/>
  <pageMargins left="0.31496062992125984" right="0.31496062992125984" top="0.98425196850393704" bottom="0.78740157480314965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ECPN</vt:lpstr>
      <vt:lpstr>ECPN!Área_de_impresión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Otto Amin Gomez Soto</cp:lastModifiedBy>
  <cp:lastPrinted>2024-02-05T14:23:41Z</cp:lastPrinted>
  <dcterms:created xsi:type="dcterms:W3CDTF">1999-04-24T14:30:54Z</dcterms:created>
  <dcterms:modified xsi:type="dcterms:W3CDTF">2024-02-07T13:38:01Z</dcterms:modified>
</cp:coreProperties>
</file>