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ENVIOS DIGECOG\ESTADOS MODIFICADOS\ESTADO DEFINITIVO ENVIADO\"/>
    </mc:Choice>
  </mc:AlternateContent>
  <xr:revisionPtr revIDLastSave="0" documentId="8_{FCE01E12-D076-4D11-91A0-1C0EBD574B9E}" xr6:coauthVersionLast="47" xr6:coauthVersionMax="47" xr10:uidLastSave="{00000000-0000-0000-0000-000000000000}"/>
  <bookViews>
    <workbookView xWindow="-120" yWindow="-120" windowWidth="24240" windowHeight="13140" xr2:uid="{3694D77F-BC27-4C3A-9627-0F617FD7AEEB}"/>
  </bookViews>
  <sheets>
    <sheet name="ERF" sheetId="1" r:id="rId1"/>
  </sheets>
  <externalReferences>
    <externalReference r:id="rId2"/>
  </externalReferences>
  <definedNames>
    <definedName name="_xlnm.Print_Area" localSheetId="0">ERF!$A$1:$D$53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5" i="1"/>
  <c r="C35" i="1"/>
  <c r="D34" i="1"/>
  <c r="C34" i="1"/>
  <c r="D33" i="1"/>
  <c r="C33" i="1"/>
  <c r="D32" i="1"/>
  <c r="C32" i="1"/>
  <c r="D31" i="1"/>
  <c r="D36" i="1" s="1"/>
  <c r="C31" i="1"/>
  <c r="D26" i="1"/>
  <c r="C26" i="1"/>
  <c r="D21" i="1"/>
  <c r="C21" i="1"/>
  <c r="D20" i="1"/>
  <c r="C20" i="1"/>
  <c r="C23" i="1" s="1"/>
  <c r="C28" i="1" s="1"/>
  <c r="C38" i="1" s="1"/>
  <c r="D18" i="1"/>
  <c r="D23" i="1" s="1"/>
  <c r="D28" i="1" s="1"/>
  <c r="D38" i="1" s="1"/>
  <c r="C18" i="1"/>
</calcChain>
</file>

<file path=xl/sharedStrings.xml><?xml version="1.0" encoding="utf-8"?>
<sst xmlns="http://schemas.openxmlformats.org/spreadsheetml/2006/main" count="37" uniqueCount="37">
  <si>
    <t>ESTADO DE RENDIMIENTO FINANCIERO</t>
  </si>
  <si>
    <t>Periodo terminado el 31 de diciembre de 2025-2024</t>
  </si>
  <si>
    <t>(Valores en RD$)</t>
  </si>
  <si>
    <t>Ingresos</t>
  </si>
  <si>
    <t>Transferencias  Recibidas del Gobierno Central</t>
  </si>
  <si>
    <t>Nota No. 17</t>
  </si>
  <si>
    <t>Transferencias No Corrientes Recibidas del Gobierno Central</t>
  </si>
  <si>
    <t>Nota No. 17A</t>
  </si>
  <si>
    <t>Ingresos por Transacciones con Contraprestación</t>
  </si>
  <si>
    <t>Nota No. 18</t>
  </si>
  <si>
    <t>Otros Ingresos</t>
  </si>
  <si>
    <t>Nota No. 19</t>
  </si>
  <si>
    <t>Total Ingresos Brutos</t>
  </si>
  <si>
    <t>Menos:</t>
  </si>
  <si>
    <t>Costo de los Ingresos Propios</t>
  </si>
  <si>
    <t>Nota No. 20</t>
  </si>
  <si>
    <t>Resultados positivos (ahorro) / negativo (desahorro) Bruto</t>
  </si>
  <si>
    <t>Gastos Corrientes</t>
  </si>
  <si>
    <t>Sueldos y beneficios a empleados</t>
  </si>
  <si>
    <t>Nota No. 21</t>
  </si>
  <si>
    <t>Suministros y materiales para consumo</t>
  </si>
  <si>
    <t>Nota No. 22</t>
  </si>
  <si>
    <t>Gastos de depreciación y amortización</t>
  </si>
  <si>
    <t>Nota No. 23</t>
  </si>
  <si>
    <t>Otros gastos</t>
  </si>
  <si>
    <t>Nota No. 24</t>
  </si>
  <si>
    <t>Gastos Financieros</t>
  </si>
  <si>
    <t>Nota No. 25</t>
  </si>
  <si>
    <t>Total Gastos Corrientes</t>
  </si>
  <si>
    <t xml:space="preserve">Resultados positivos (ahorro) / negativo (desahorro) </t>
  </si>
  <si>
    <t>Las notas a los Estados Financieros forman parte integral de los mismos</t>
  </si>
  <si>
    <t>Ing.David Herrera Diaz</t>
  </si>
  <si>
    <t>Director Ejecutivo</t>
  </si>
  <si>
    <t>Lic. Hector Nicolas Marte Deschapms</t>
  </si>
  <si>
    <t>Licda. Carolina Irene Mendez Heredia</t>
  </si>
  <si>
    <t>Director Administrativo y Financiero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</si>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</sst>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>
    <font>
      <sz val="10"/>
      <name val="Arrus BT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name val="Arrus BT"/>
      <family val="1"/>
    </font>
    <font>
      <sz val="12"/>
      <name val="Arrus BT"/>
      <family val="1"/>
    </font>
    <font>
      <sz val="11"/>
      <name val="Arrus BT"/>
      <family val="1"/>
    </font>
    <font>
      <sz val="8"/>
      <name val="Arrus BT"/>
    </font>
    <font>
      <sz val="11"/>
      <name val="Arial"/>
      <family val="2"/>
    </font>
    <font>
      <sz val="12"/>
      <name val="Arrus BT"/>
    </font>
    <font>
      <b/>
      <sz val="11"/>
      <name val="Arrus BT"/>
    </font>
    <font>
      <b/>
      <sz val="12"/>
      <name val="Arrus BT"/>
    </font>
    <font>
      <b/>
      <sz val="12"/>
      <name val="Arrus BT"/>
      <family val="1"/>
    </font>
    <font>
      <sz val="10"/>
      <name val="Arrus BT"/>
    </font>
    <font>
      <b/>
      <sz val="9"/>
      <name val="Times New Roman"/>
      <family val="1"/>
    </font>
    <font>
      <sz val="9"/>
      <name val="Arial"/>
      <family val="2"/>
    </font>
    <font>
      <b/>
      <u/>
      <sz val="11"/>
      <name val="Arrus BT"/>
      <family val="1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2"/>
    <xf numFmtId="3" fontId="1" fillId="0" borderId="0" xfId="2" applyNumberFormat="1"/>
    <xf numFmtId="40" fontId="1" fillId="0" borderId="0" xfId="2" applyNumberForma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"/>
    </xf>
    <xf numFmtId="0" fontId="1" fillId="2" borderId="0" xfId="2" applyFill="1"/>
    <xf numFmtId="3" fontId="1" fillId="2" borderId="0" xfId="2" applyNumberFormat="1" applyFill="1"/>
    <xf numFmtId="0" fontId="5" fillId="2" borderId="1" xfId="2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40" fontId="1" fillId="2" borderId="0" xfId="2" applyNumberFormat="1" applyFill="1"/>
    <xf numFmtId="0" fontId="7" fillId="2" borderId="0" xfId="2" applyFont="1" applyFill="1"/>
    <xf numFmtId="3" fontId="7" fillId="2" borderId="0" xfId="2" applyNumberFormat="1" applyFont="1" applyFill="1"/>
    <xf numFmtId="0" fontId="8" fillId="2" borderId="0" xfId="2" applyFont="1" applyFill="1" applyAlignment="1">
      <alignment horizontal="left" wrapText="1"/>
    </xf>
    <xf numFmtId="0" fontId="9" fillId="2" borderId="0" xfId="2" applyFont="1" applyFill="1" applyAlignment="1">
      <alignment horizontal="center"/>
    </xf>
    <xf numFmtId="0" fontId="8" fillId="2" borderId="0" xfId="2" applyFont="1" applyFill="1" applyAlignment="1">
      <alignment horizontal="left"/>
    </xf>
    <xf numFmtId="39" fontId="10" fillId="2" borderId="0" xfId="2" applyNumberFormat="1" applyFont="1" applyFill="1"/>
    <xf numFmtId="39" fontId="7" fillId="0" borderId="0" xfId="2" applyNumberFormat="1" applyFont="1"/>
    <xf numFmtId="40" fontId="1" fillId="2" borderId="2" xfId="2" applyNumberFormat="1" applyFill="1" applyBorder="1"/>
    <xf numFmtId="0" fontId="7" fillId="2" borderId="0" xfId="2" applyFont="1" applyFill="1" applyAlignment="1">
      <alignment horizontal="left"/>
    </xf>
    <xf numFmtId="3" fontId="11" fillId="2" borderId="0" xfId="2" applyNumberFormat="1" applyFont="1" applyFill="1" applyAlignment="1">
      <alignment horizontal="center"/>
    </xf>
    <xf numFmtId="0" fontId="12" fillId="2" borderId="0" xfId="2" applyFont="1" applyFill="1" applyAlignment="1">
      <alignment horizontal="left"/>
    </xf>
    <xf numFmtId="40" fontId="13" fillId="2" borderId="0" xfId="2" applyNumberFormat="1" applyFont="1" applyFill="1"/>
    <xf numFmtId="39" fontId="13" fillId="2" borderId="0" xfId="2" applyNumberFormat="1" applyFont="1" applyFill="1"/>
    <xf numFmtId="0" fontId="7" fillId="2" borderId="0" xfId="2" applyFont="1" applyFill="1" applyAlignment="1">
      <alignment horizontal="left" wrapText="1"/>
    </xf>
    <xf numFmtId="39" fontId="10" fillId="2" borderId="2" xfId="2" applyNumberFormat="1" applyFont="1" applyFill="1" applyBorder="1"/>
    <xf numFmtId="3" fontId="9" fillId="2" borderId="0" xfId="2" applyNumberFormat="1" applyFont="1" applyFill="1" applyAlignment="1">
      <alignment horizontal="center"/>
    </xf>
    <xf numFmtId="39" fontId="14" fillId="2" borderId="0" xfId="2" applyNumberFormat="1" applyFont="1" applyFill="1"/>
    <xf numFmtId="0" fontId="14" fillId="2" borderId="0" xfId="2" applyFont="1" applyFill="1"/>
    <xf numFmtId="3" fontId="14" fillId="2" borderId="0" xfId="2" applyNumberFormat="1" applyFont="1" applyFill="1" applyAlignment="1">
      <alignment horizontal="centerContinuous"/>
    </xf>
    <xf numFmtId="39" fontId="14" fillId="2" borderId="2" xfId="2" applyNumberFormat="1" applyFont="1" applyFill="1" applyBorder="1"/>
    <xf numFmtId="0" fontId="12" fillId="2" borderId="0" xfId="2" applyFont="1" applyFill="1" applyAlignment="1">
      <alignment horizontal="left" wrapText="1"/>
    </xf>
    <xf numFmtId="39" fontId="5" fillId="2" borderId="3" xfId="2" applyNumberFormat="1" applyFont="1" applyFill="1" applyBorder="1"/>
    <xf numFmtId="0" fontId="14" fillId="2" borderId="0" xfId="2" applyFont="1" applyFill="1" applyAlignment="1">
      <alignment horizontal="left"/>
    </xf>
    <xf numFmtId="40" fontId="5" fillId="2" borderId="0" xfId="2" applyNumberFormat="1" applyFont="1" applyFill="1"/>
    <xf numFmtId="0" fontId="16" fillId="2" borderId="0" xfId="0" applyFont="1" applyFill="1" applyAlignment="1">
      <alignment horizontal="left"/>
    </xf>
    <xf numFmtId="40" fontId="5" fillId="2" borderId="0" xfId="2" applyNumberFormat="1" applyFont="1" applyFill="1" applyAlignment="1">
      <alignment horizontal="left"/>
    </xf>
    <xf numFmtId="0" fontId="17" fillId="2" borderId="0" xfId="2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/>
    <xf numFmtId="0" fontId="18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" fillId="2" borderId="0" xfId="3" applyFill="1"/>
    <xf numFmtId="39" fontId="1" fillId="2" borderId="0" xfId="3" applyNumberFormat="1" applyFill="1"/>
    <xf numFmtId="164" fontId="1" fillId="0" borderId="0" xfId="1" applyFont="1"/>
    <xf numFmtId="0" fontId="1" fillId="0" borderId="0" xfId="2" applyAlignment="1">
      <alignment horizontal="left" vertical="top"/>
    </xf>
    <xf numFmtId="3" fontId="1" fillId="0" borderId="0" xfId="2" applyNumberFormat="1" applyAlignment="1">
      <alignment horizontal="left" vertical="top"/>
    </xf>
    <xf numFmtId="17" fontId="1" fillId="0" borderId="0" xfId="2" applyNumberFormat="1"/>
    <xf numFmtId="40" fontId="1" fillId="0" borderId="4" xfId="2" applyNumberFormat="1" applyBorder="1"/>
  </cellXfs>
  <cellStyles count="4">
    <cellStyle name="Millares" xfId="1" builtinId="3"/>
    <cellStyle name="Normal" xfId="0" builtinId="0"/>
    <cellStyle name="Normal_Hoja1 (2)" xfId="3" xr:uid="{26E1F0CC-4D37-42E3-927E-D28E5D03BAC0}"/>
    <cellStyle name="Normal_Hoja1 (3)" xfId="2" xr:uid="{DCE69078-AB0D-4DA6-80B7-ED90FB128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1095375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ABDBD-B6B0-49D3-B956-D751A2A1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3342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endez\Desktop\ENVIOS%20DIGECOG\ESTADOS%20MODIFICADOS\ESTADOS%202025%20DIRECCION%20GENERAL%20DE%20CONTABILIDAD%20finalizado.xls" TargetMode="External"/><Relationship Id="rId1" Type="http://schemas.openxmlformats.org/officeDocument/2006/relationships/externalLinkPath" Target="/Users/cmendez/Desktop/ENVIOS%20DIGECOG/ESTADOS%20MODIFICADOS/ESTADOS%202025%20DIRECCION%20GENERAL%20DE%20CONTABILIDAD%20fin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ERF"/>
      <sheetName val="EFE"/>
      <sheetName val="ECPN"/>
      <sheetName val="NBG"/>
      <sheetName val=" Nota, 11"/>
      <sheetName val="NER"/>
      <sheetName val="ABG"/>
      <sheetName val="BG (2)"/>
    </sheetNames>
    <sheetDataSet>
      <sheetData sheetId="0"/>
      <sheetData sheetId="1">
        <row r="38">
          <cell r="C38">
            <v>987955577.93999982</v>
          </cell>
        </row>
      </sheetData>
      <sheetData sheetId="2"/>
      <sheetData sheetId="3"/>
      <sheetData sheetId="4">
        <row r="47">
          <cell r="B47">
            <v>604815988.85800004</v>
          </cell>
        </row>
      </sheetData>
      <sheetData sheetId="5">
        <row r="28">
          <cell r="I28">
            <v>354173088.79000002</v>
          </cell>
        </row>
      </sheetData>
      <sheetData sheetId="6">
        <row r="45">
          <cell r="C45">
            <v>1962134719.6299999</v>
          </cell>
        </row>
        <row r="53">
          <cell r="C53">
            <v>2366634719.6300001</v>
          </cell>
          <cell r="D53">
            <v>2504026549.9100003</v>
          </cell>
        </row>
        <row r="62">
          <cell r="C62">
            <v>150395699.81</v>
          </cell>
          <cell r="D62">
            <v>310714173.55000001</v>
          </cell>
        </row>
        <row r="69">
          <cell r="C69">
            <v>616737.24</v>
          </cell>
          <cell r="D69">
            <v>120994.41</v>
          </cell>
        </row>
        <row r="80">
          <cell r="C80">
            <v>453983798.02999997</v>
          </cell>
          <cell r="D80">
            <v>782619175.76999998</v>
          </cell>
        </row>
        <row r="109">
          <cell r="C109">
            <v>966198726.13</v>
          </cell>
          <cell r="D109">
            <v>1185406616.1399999</v>
          </cell>
        </row>
        <row r="122">
          <cell r="C122">
            <v>30096467.84</v>
          </cell>
          <cell r="D122">
            <v>54009045.940000013</v>
          </cell>
        </row>
        <row r="129">
          <cell r="C129">
            <v>22774945.710000001</v>
          </cell>
          <cell r="D129">
            <v>24916492.750000004</v>
          </cell>
        </row>
        <row r="162">
          <cell r="C162">
            <v>56022355.420000002</v>
          </cell>
          <cell r="D162">
            <v>652492952.53999996</v>
          </cell>
        </row>
        <row r="171">
          <cell r="C171">
            <v>615285.61</v>
          </cell>
          <cell r="D171">
            <v>5071984.0199999996</v>
          </cell>
        </row>
      </sheetData>
      <sheetData sheetId="7">
        <row r="44">
          <cell r="C44">
            <v>34879170.549999997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5685-B5A6-4F5D-852F-53AF4595641D}">
  <dimension ref="A10:E76"/>
  <sheetViews>
    <sheetView showGridLines="0" tabSelected="1" zoomScaleNormal="100" workbookViewId="0">
      <selection activeCell="F69" sqref="F69"/>
    </sheetView>
  </sheetViews>
  <sheetFormatPr baseColWidth="10" defaultColWidth="12" defaultRowHeight="12.75"/>
  <cols>
    <col min="1" max="1" width="56.140625" style="1" bestFit="1" customWidth="1"/>
    <col min="2" max="2" width="14.7109375" style="2" customWidth="1"/>
    <col min="3" max="3" width="22.7109375" style="3" customWidth="1"/>
    <col min="4" max="4" width="22.7109375" style="1" customWidth="1"/>
    <col min="5" max="5" width="15.85546875" style="1" bestFit="1" customWidth="1"/>
    <col min="6" max="256" width="12" style="1"/>
    <col min="257" max="257" width="56.140625" style="1" bestFit="1" customWidth="1"/>
    <col min="258" max="258" width="14.7109375" style="1" customWidth="1"/>
    <col min="259" max="260" width="22.7109375" style="1" customWidth="1"/>
    <col min="261" max="261" width="15.85546875" style="1" bestFit="1" customWidth="1"/>
    <col min="262" max="512" width="12" style="1"/>
    <col min="513" max="513" width="56.140625" style="1" bestFit="1" customWidth="1"/>
    <col min="514" max="514" width="14.7109375" style="1" customWidth="1"/>
    <col min="515" max="516" width="22.7109375" style="1" customWidth="1"/>
    <col min="517" max="517" width="15.85546875" style="1" bestFit="1" customWidth="1"/>
    <col min="518" max="768" width="12" style="1"/>
    <col min="769" max="769" width="56.140625" style="1" bestFit="1" customWidth="1"/>
    <col min="770" max="770" width="14.7109375" style="1" customWidth="1"/>
    <col min="771" max="772" width="22.7109375" style="1" customWidth="1"/>
    <col min="773" max="773" width="15.85546875" style="1" bestFit="1" customWidth="1"/>
    <col min="774" max="1024" width="12" style="1"/>
    <col min="1025" max="1025" width="56.140625" style="1" bestFit="1" customWidth="1"/>
    <col min="1026" max="1026" width="14.7109375" style="1" customWidth="1"/>
    <col min="1027" max="1028" width="22.7109375" style="1" customWidth="1"/>
    <col min="1029" max="1029" width="15.85546875" style="1" bestFit="1" customWidth="1"/>
    <col min="1030" max="1280" width="12" style="1"/>
    <col min="1281" max="1281" width="56.140625" style="1" bestFit="1" customWidth="1"/>
    <col min="1282" max="1282" width="14.7109375" style="1" customWidth="1"/>
    <col min="1283" max="1284" width="22.7109375" style="1" customWidth="1"/>
    <col min="1285" max="1285" width="15.85546875" style="1" bestFit="1" customWidth="1"/>
    <col min="1286" max="1536" width="12" style="1"/>
    <col min="1537" max="1537" width="56.140625" style="1" bestFit="1" customWidth="1"/>
    <col min="1538" max="1538" width="14.7109375" style="1" customWidth="1"/>
    <col min="1539" max="1540" width="22.7109375" style="1" customWidth="1"/>
    <col min="1541" max="1541" width="15.85546875" style="1" bestFit="1" customWidth="1"/>
    <col min="1542" max="1792" width="12" style="1"/>
    <col min="1793" max="1793" width="56.140625" style="1" bestFit="1" customWidth="1"/>
    <col min="1794" max="1794" width="14.7109375" style="1" customWidth="1"/>
    <col min="1795" max="1796" width="22.7109375" style="1" customWidth="1"/>
    <col min="1797" max="1797" width="15.85546875" style="1" bestFit="1" customWidth="1"/>
    <col min="1798" max="2048" width="12" style="1"/>
    <col min="2049" max="2049" width="56.140625" style="1" bestFit="1" customWidth="1"/>
    <col min="2050" max="2050" width="14.7109375" style="1" customWidth="1"/>
    <col min="2051" max="2052" width="22.7109375" style="1" customWidth="1"/>
    <col min="2053" max="2053" width="15.85546875" style="1" bestFit="1" customWidth="1"/>
    <col min="2054" max="2304" width="12" style="1"/>
    <col min="2305" max="2305" width="56.140625" style="1" bestFit="1" customWidth="1"/>
    <col min="2306" max="2306" width="14.7109375" style="1" customWidth="1"/>
    <col min="2307" max="2308" width="22.7109375" style="1" customWidth="1"/>
    <col min="2309" max="2309" width="15.85546875" style="1" bestFit="1" customWidth="1"/>
    <col min="2310" max="2560" width="12" style="1"/>
    <col min="2561" max="2561" width="56.140625" style="1" bestFit="1" customWidth="1"/>
    <col min="2562" max="2562" width="14.7109375" style="1" customWidth="1"/>
    <col min="2563" max="2564" width="22.7109375" style="1" customWidth="1"/>
    <col min="2565" max="2565" width="15.85546875" style="1" bestFit="1" customWidth="1"/>
    <col min="2566" max="2816" width="12" style="1"/>
    <col min="2817" max="2817" width="56.140625" style="1" bestFit="1" customWidth="1"/>
    <col min="2818" max="2818" width="14.7109375" style="1" customWidth="1"/>
    <col min="2819" max="2820" width="22.7109375" style="1" customWidth="1"/>
    <col min="2821" max="2821" width="15.85546875" style="1" bestFit="1" customWidth="1"/>
    <col min="2822" max="3072" width="12" style="1"/>
    <col min="3073" max="3073" width="56.140625" style="1" bestFit="1" customWidth="1"/>
    <col min="3074" max="3074" width="14.7109375" style="1" customWidth="1"/>
    <col min="3075" max="3076" width="22.7109375" style="1" customWidth="1"/>
    <col min="3077" max="3077" width="15.85546875" style="1" bestFit="1" customWidth="1"/>
    <col min="3078" max="3328" width="12" style="1"/>
    <col min="3329" max="3329" width="56.140625" style="1" bestFit="1" customWidth="1"/>
    <col min="3330" max="3330" width="14.7109375" style="1" customWidth="1"/>
    <col min="3331" max="3332" width="22.7109375" style="1" customWidth="1"/>
    <col min="3333" max="3333" width="15.85546875" style="1" bestFit="1" customWidth="1"/>
    <col min="3334" max="3584" width="12" style="1"/>
    <col min="3585" max="3585" width="56.140625" style="1" bestFit="1" customWidth="1"/>
    <col min="3586" max="3586" width="14.7109375" style="1" customWidth="1"/>
    <col min="3587" max="3588" width="22.7109375" style="1" customWidth="1"/>
    <col min="3589" max="3589" width="15.85546875" style="1" bestFit="1" customWidth="1"/>
    <col min="3590" max="3840" width="12" style="1"/>
    <col min="3841" max="3841" width="56.140625" style="1" bestFit="1" customWidth="1"/>
    <col min="3842" max="3842" width="14.7109375" style="1" customWidth="1"/>
    <col min="3843" max="3844" width="22.7109375" style="1" customWidth="1"/>
    <col min="3845" max="3845" width="15.85546875" style="1" bestFit="1" customWidth="1"/>
    <col min="3846" max="4096" width="12" style="1"/>
    <col min="4097" max="4097" width="56.140625" style="1" bestFit="1" customWidth="1"/>
    <col min="4098" max="4098" width="14.7109375" style="1" customWidth="1"/>
    <col min="4099" max="4100" width="22.7109375" style="1" customWidth="1"/>
    <col min="4101" max="4101" width="15.85546875" style="1" bestFit="1" customWidth="1"/>
    <col min="4102" max="4352" width="12" style="1"/>
    <col min="4353" max="4353" width="56.140625" style="1" bestFit="1" customWidth="1"/>
    <col min="4354" max="4354" width="14.7109375" style="1" customWidth="1"/>
    <col min="4355" max="4356" width="22.7109375" style="1" customWidth="1"/>
    <col min="4357" max="4357" width="15.85546875" style="1" bestFit="1" customWidth="1"/>
    <col min="4358" max="4608" width="12" style="1"/>
    <col min="4609" max="4609" width="56.140625" style="1" bestFit="1" customWidth="1"/>
    <col min="4610" max="4610" width="14.7109375" style="1" customWidth="1"/>
    <col min="4611" max="4612" width="22.7109375" style="1" customWidth="1"/>
    <col min="4613" max="4613" width="15.85546875" style="1" bestFit="1" customWidth="1"/>
    <col min="4614" max="4864" width="12" style="1"/>
    <col min="4865" max="4865" width="56.140625" style="1" bestFit="1" customWidth="1"/>
    <col min="4866" max="4866" width="14.7109375" style="1" customWidth="1"/>
    <col min="4867" max="4868" width="22.7109375" style="1" customWidth="1"/>
    <col min="4869" max="4869" width="15.85546875" style="1" bestFit="1" customWidth="1"/>
    <col min="4870" max="5120" width="12" style="1"/>
    <col min="5121" max="5121" width="56.140625" style="1" bestFit="1" customWidth="1"/>
    <col min="5122" max="5122" width="14.7109375" style="1" customWidth="1"/>
    <col min="5123" max="5124" width="22.7109375" style="1" customWidth="1"/>
    <col min="5125" max="5125" width="15.85546875" style="1" bestFit="1" customWidth="1"/>
    <col min="5126" max="5376" width="12" style="1"/>
    <col min="5377" max="5377" width="56.140625" style="1" bestFit="1" customWidth="1"/>
    <col min="5378" max="5378" width="14.7109375" style="1" customWidth="1"/>
    <col min="5379" max="5380" width="22.7109375" style="1" customWidth="1"/>
    <col min="5381" max="5381" width="15.85546875" style="1" bestFit="1" customWidth="1"/>
    <col min="5382" max="5632" width="12" style="1"/>
    <col min="5633" max="5633" width="56.140625" style="1" bestFit="1" customWidth="1"/>
    <col min="5634" max="5634" width="14.7109375" style="1" customWidth="1"/>
    <col min="5635" max="5636" width="22.7109375" style="1" customWidth="1"/>
    <col min="5637" max="5637" width="15.85546875" style="1" bestFit="1" customWidth="1"/>
    <col min="5638" max="5888" width="12" style="1"/>
    <col min="5889" max="5889" width="56.140625" style="1" bestFit="1" customWidth="1"/>
    <col min="5890" max="5890" width="14.7109375" style="1" customWidth="1"/>
    <col min="5891" max="5892" width="22.7109375" style="1" customWidth="1"/>
    <col min="5893" max="5893" width="15.85546875" style="1" bestFit="1" customWidth="1"/>
    <col min="5894" max="6144" width="12" style="1"/>
    <col min="6145" max="6145" width="56.140625" style="1" bestFit="1" customWidth="1"/>
    <col min="6146" max="6146" width="14.7109375" style="1" customWidth="1"/>
    <col min="6147" max="6148" width="22.7109375" style="1" customWidth="1"/>
    <col min="6149" max="6149" width="15.85546875" style="1" bestFit="1" customWidth="1"/>
    <col min="6150" max="6400" width="12" style="1"/>
    <col min="6401" max="6401" width="56.140625" style="1" bestFit="1" customWidth="1"/>
    <col min="6402" max="6402" width="14.7109375" style="1" customWidth="1"/>
    <col min="6403" max="6404" width="22.7109375" style="1" customWidth="1"/>
    <col min="6405" max="6405" width="15.85546875" style="1" bestFit="1" customWidth="1"/>
    <col min="6406" max="6656" width="12" style="1"/>
    <col min="6657" max="6657" width="56.140625" style="1" bestFit="1" customWidth="1"/>
    <col min="6658" max="6658" width="14.7109375" style="1" customWidth="1"/>
    <col min="6659" max="6660" width="22.7109375" style="1" customWidth="1"/>
    <col min="6661" max="6661" width="15.85546875" style="1" bestFit="1" customWidth="1"/>
    <col min="6662" max="6912" width="12" style="1"/>
    <col min="6913" max="6913" width="56.140625" style="1" bestFit="1" customWidth="1"/>
    <col min="6914" max="6914" width="14.7109375" style="1" customWidth="1"/>
    <col min="6915" max="6916" width="22.7109375" style="1" customWidth="1"/>
    <col min="6917" max="6917" width="15.85546875" style="1" bestFit="1" customWidth="1"/>
    <col min="6918" max="7168" width="12" style="1"/>
    <col min="7169" max="7169" width="56.140625" style="1" bestFit="1" customWidth="1"/>
    <col min="7170" max="7170" width="14.7109375" style="1" customWidth="1"/>
    <col min="7171" max="7172" width="22.7109375" style="1" customWidth="1"/>
    <col min="7173" max="7173" width="15.85546875" style="1" bestFit="1" customWidth="1"/>
    <col min="7174" max="7424" width="12" style="1"/>
    <col min="7425" max="7425" width="56.140625" style="1" bestFit="1" customWidth="1"/>
    <col min="7426" max="7426" width="14.7109375" style="1" customWidth="1"/>
    <col min="7427" max="7428" width="22.7109375" style="1" customWidth="1"/>
    <col min="7429" max="7429" width="15.85546875" style="1" bestFit="1" customWidth="1"/>
    <col min="7430" max="7680" width="12" style="1"/>
    <col min="7681" max="7681" width="56.140625" style="1" bestFit="1" customWidth="1"/>
    <col min="7682" max="7682" width="14.7109375" style="1" customWidth="1"/>
    <col min="7683" max="7684" width="22.7109375" style="1" customWidth="1"/>
    <col min="7685" max="7685" width="15.85546875" style="1" bestFit="1" customWidth="1"/>
    <col min="7686" max="7936" width="12" style="1"/>
    <col min="7937" max="7937" width="56.140625" style="1" bestFit="1" customWidth="1"/>
    <col min="7938" max="7938" width="14.7109375" style="1" customWidth="1"/>
    <col min="7939" max="7940" width="22.7109375" style="1" customWidth="1"/>
    <col min="7941" max="7941" width="15.85546875" style="1" bestFit="1" customWidth="1"/>
    <col min="7942" max="8192" width="12" style="1"/>
    <col min="8193" max="8193" width="56.140625" style="1" bestFit="1" customWidth="1"/>
    <col min="8194" max="8194" width="14.7109375" style="1" customWidth="1"/>
    <col min="8195" max="8196" width="22.7109375" style="1" customWidth="1"/>
    <col min="8197" max="8197" width="15.85546875" style="1" bestFit="1" customWidth="1"/>
    <col min="8198" max="8448" width="12" style="1"/>
    <col min="8449" max="8449" width="56.140625" style="1" bestFit="1" customWidth="1"/>
    <col min="8450" max="8450" width="14.7109375" style="1" customWidth="1"/>
    <col min="8451" max="8452" width="22.7109375" style="1" customWidth="1"/>
    <col min="8453" max="8453" width="15.85546875" style="1" bestFit="1" customWidth="1"/>
    <col min="8454" max="8704" width="12" style="1"/>
    <col min="8705" max="8705" width="56.140625" style="1" bestFit="1" customWidth="1"/>
    <col min="8706" max="8706" width="14.7109375" style="1" customWidth="1"/>
    <col min="8707" max="8708" width="22.7109375" style="1" customWidth="1"/>
    <col min="8709" max="8709" width="15.85546875" style="1" bestFit="1" customWidth="1"/>
    <col min="8710" max="8960" width="12" style="1"/>
    <col min="8961" max="8961" width="56.140625" style="1" bestFit="1" customWidth="1"/>
    <col min="8962" max="8962" width="14.7109375" style="1" customWidth="1"/>
    <col min="8963" max="8964" width="22.7109375" style="1" customWidth="1"/>
    <col min="8965" max="8965" width="15.85546875" style="1" bestFit="1" customWidth="1"/>
    <col min="8966" max="9216" width="12" style="1"/>
    <col min="9217" max="9217" width="56.140625" style="1" bestFit="1" customWidth="1"/>
    <col min="9218" max="9218" width="14.7109375" style="1" customWidth="1"/>
    <col min="9219" max="9220" width="22.7109375" style="1" customWidth="1"/>
    <col min="9221" max="9221" width="15.85546875" style="1" bestFit="1" customWidth="1"/>
    <col min="9222" max="9472" width="12" style="1"/>
    <col min="9473" max="9473" width="56.140625" style="1" bestFit="1" customWidth="1"/>
    <col min="9474" max="9474" width="14.7109375" style="1" customWidth="1"/>
    <col min="9475" max="9476" width="22.7109375" style="1" customWidth="1"/>
    <col min="9477" max="9477" width="15.85546875" style="1" bestFit="1" customWidth="1"/>
    <col min="9478" max="9728" width="12" style="1"/>
    <col min="9729" max="9729" width="56.140625" style="1" bestFit="1" customWidth="1"/>
    <col min="9730" max="9730" width="14.7109375" style="1" customWidth="1"/>
    <col min="9731" max="9732" width="22.7109375" style="1" customWidth="1"/>
    <col min="9733" max="9733" width="15.85546875" style="1" bestFit="1" customWidth="1"/>
    <col min="9734" max="9984" width="12" style="1"/>
    <col min="9985" max="9985" width="56.140625" style="1" bestFit="1" customWidth="1"/>
    <col min="9986" max="9986" width="14.7109375" style="1" customWidth="1"/>
    <col min="9987" max="9988" width="22.7109375" style="1" customWidth="1"/>
    <col min="9989" max="9989" width="15.85546875" style="1" bestFit="1" customWidth="1"/>
    <col min="9990" max="10240" width="12" style="1"/>
    <col min="10241" max="10241" width="56.140625" style="1" bestFit="1" customWidth="1"/>
    <col min="10242" max="10242" width="14.7109375" style="1" customWidth="1"/>
    <col min="10243" max="10244" width="22.7109375" style="1" customWidth="1"/>
    <col min="10245" max="10245" width="15.85546875" style="1" bestFit="1" customWidth="1"/>
    <col min="10246" max="10496" width="12" style="1"/>
    <col min="10497" max="10497" width="56.140625" style="1" bestFit="1" customWidth="1"/>
    <col min="10498" max="10498" width="14.7109375" style="1" customWidth="1"/>
    <col min="10499" max="10500" width="22.7109375" style="1" customWidth="1"/>
    <col min="10501" max="10501" width="15.85546875" style="1" bestFit="1" customWidth="1"/>
    <col min="10502" max="10752" width="12" style="1"/>
    <col min="10753" max="10753" width="56.140625" style="1" bestFit="1" customWidth="1"/>
    <col min="10754" max="10754" width="14.7109375" style="1" customWidth="1"/>
    <col min="10755" max="10756" width="22.7109375" style="1" customWidth="1"/>
    <col min="10757" max="10757" width="15.85546875" style="1" bestFit="1" customWidth="1"/>
    <col min="10758" max="11008" width="12" style="1"/>
    <col min="11009" max="11009" width="56.140625" style="1" bestFit="1" customWidth="1"/>
    <col min="11010" max="11010" width="14.7109375" style="1" customWidth="1"/>
    <col min="11011" max="11012" width="22.7109375" style="1" customWidth="1"/>
    <col min="11013" max="11013" width="15.85546875" style="1" bestFit="1" customWidth="1"/>
    <col min="11014" max="11264" width="12" style="1"/>
    <col min="11265" max="11265" width="56.140625" style="1" bestFit="1" customWidth="1"/>
    <col min="11266" max="11266" width="14.7109375" style="1" customWidth="1"/>
    <col min="11267" max="11268" width="22.7109375" style="1" customWidth="1"/>
    <col min="11269" max="11269" width="15.85546875" style="1" bestFit="1" customWidth="1"/>
    <col min="11270" max="11520" width="12" style="1"/>
    <col min="11521" max="11521" width="56.140625" style="1" bestFit="1" customWidth="1"/>
    <col min="11522" max="11522" width="14.7109375" style="1" customWidth="1"/>
    <col min="11523" max="11524" width="22.7109375" style="1" customWidth="1"/>
    <col min="11525" max="11525" width="15.85546875" style="1" bestFit="1" customWidth="1"/>
    <col min="11526" max="11776" width="12" style="1"/>
    <col min="11777" max="11777" width="56.140625" style="1" bestFit="1" customWidth="1"/>
    <col min="11778" max="11778" width="14.7109375" style="1" customWidth="1"/>
    <col min="11779" max="11780" width="22.7109375" style="1" customWidth="1"/>
    <col min="11781" max="11781" width="15.85546875" style="1" bestFit="1" customWidth="1"/>
    <col min="11782" max="12032" width="12" style="1"/>
    <col min="12033" max="12033" width="56.140625" style="1" bestFit="1" customWidth="1"/>
    <col min="12034" max="12034" width="14.7109375" style="1" customWidth="1"/>
    <col min="12035" max="12036" width="22.7109375" style="1" customWidth="1"/>
    <col min="12037" max="12037" width="15.85546875" style="1" bestFit="1" customWidth="1"/>
    <col min="12038" max="12288" width="12" style="1"/>
    <col min="12289" max="12289" width="56.140625" style="1" bestFit="1" customWidth="1"/>
    <col min="12290" max="12290" width="14.7109375" style="1" customWidth="1"/>
    <col min="12291" max="12292" width="22.7109375" style="1" customWidth="1"/>
    <col min="12293" max="12293" width="15.85546875" style="1" bestFit="1" customWidth="1"/>
    <col min="12294" max="12544" width="12" style="1"/>
    <col min="12545" max="12545" width="56.140625" style="1" bestFit="1" customWidth="1"/>
    <col min="12546" max="12546" width="14.7109375" style="1" customWidth="1"/>
    <col min="12547" max="12548" width="22.7109375" style="1" customWidth="1"/>
    <col min="12549" max="12549" width="15.85546875" style="1" bestFit="1" customWidth="1"/>
    <col min="12550" max="12800" width="12" style="1"/>
    <col min="12801" max="12801" width="56.140625" style="1" bestFit="1" customWidth="1"/>
    <col min="12802" max="12802" width="14.7109375" style="1" customWidth="1"/>
    <col min="12803" max="12804" width="22.7109375" style="1" customWidth="1"/>
    <col min="12805" max="12805" width="15.85546875" style="1" bestFit="1" customWidth="1"/>
    <col min="12806" max="13056" width="12" style="1"/>
    <col min="13057" max="13057" width="56.140625" style="1" bestFit="1" customWidth="1"/>
    <col min="13058" max="13058" width="14.7109375" style="1" customWidth="1"/>
    <col min="13059" max="13060" width="22.7109375" style="1" customWidth="1"/>
    <col min="13061" max="13061" width="15.85546875" style="1" bestFit="1" customWidth="1"/>
    <col min="13062" max="13312" width="12" style="1"/>
    <col min="13313" max="13313" width="56.140625" style="1" bestFit="1" customWidth="1"/>
    <col min="13314" max="13314" width="14.7109375" style="1" customWidth="1"/>
    <col min="13315" max="13316" width="22.7109375" style="1" customWidth="1"/>
    <col min="13317" max="13317" width="15.85546875" style="1" bestFit="1" customWidth="1"/>
    <col min="13318" max="13568" width="12" style="1"/>
    <col min="13569" max="13569" width="56.140625" style="1" bestFit="1" customWidth="1"/>
    <col min="13570" max="13570" width="14.7109375" style="1" customWidth="1"/>
    <col min="13571" max="13572" width="22.7109375" style="1" customWidth="1"/>
    <col min="13573" max="13573" width="15.85546875" style="1" bestFit="1" customWidth="1"/>
    <col min="13574" max="13824" width="12" style="1"/>
    <col min="13825" max="13825" width="56.140625" style="1" bestFit="1" customWidth="1"/>
    <col min="13826" max="13826" width="14.7109375" style="1" customWidth="1"/>
    <col min="13827" max="13828" width="22.7109375" style="1" customWidth="1"/>
    <col min="13829" max="13829" width="15.85546875" style="1" bestFit="1" customWidth="1"/>
    <col min="13830" max="14080" width="12" style="1"/>
    <col min="14081" max="14081" width="56.140625" style="1" bestFit="1" customWidth="1"/>
    <col min="14082" max="14082" width="14.7109375" style="1" customWidth="1"/>
    <col min="14083" max="14084" width="22.7109375" style="1" customWidth="1"/>
    <col min="14085" max="14085" width="15.85546875" style="1" bestFit="1" customWidth="1"/>
    <col min="14086" max="14336" width="12" style="1"/>
    <col min="14337" max="14337" width="56.140625" style="1" bestFit="1" customWidth="1"/>
    <col min="14338" max="14338" width="14.7109375" style="1" customWidth="1"/>
    <col min="14339" max="14340" width="22.7109375" style="1" customWidth="1"/>
    <col min="14341" max="14341" width="15.85546875" style="1" bestFit="1" customWidth="1"/>
    <col min="14342" max="14592" width="12" style="1"/>
    <col min="14593" max="14593" width="56.140625" style="1" bestFit="1" customWidth="1"/>
    <col min="14594" max="14594" width="14.7109375" style="1" customWidth="1"/>
    <col min="14595" max="14596" width="22.7109375" style="1" customWidth="1"/>
    <col min="14597" max="14597" width="15.85546875" style="1" bestFit="1" customWidth="1"/>
    <col min="14598" max="14848" width="12" style="1"/>
    <col min="14849" max="14849" width="56.140625" style="1" bestFit="1" customWidth="1"/>
    <col min="14850" max="14850" width="14.7109375" style="1" customWidth="1"/>
    <col min="14851" max="14852" width="22.7109375" style="1" customWidth="1"/>
    <col min="14853" max="14853" width="15.85546875" style="1" bestFit="1" customWidth="1"/>
    <col min="14854" max="15104" width="12" style="1"/>
    <col min="15105" max="15105" width="56.140625" style="1" bestFit="1" customWidth="1"/>
    <col min="15106" max="15106" width="14.7109375" style="1" customWidth="1"/>
    <col min="15107" max="15108" width="22.7109375" style="1" customWidth="1"/>
    <col min="15109" max="15109" width="15.85546875" style="1" bestFit="1" customWidth="1"/>
    <col min="15110" max="15360" width="12" style="1"/>
    <col min="15361" max="15361" width="56.140625" style="1" bestFit="1" customWidth="1"/>
    <col min="15362" max="15362" width="14.7109375" style="1" customWidth="1"/>
    <col min="15363" max="15364" width="22.7109375" style="1" customWidth="1"/>
    <col min="15365" max="15365" width="15.85546875" style="1" bestFit="1" customWidth="1"/>
    <col min="15366" max="15616" width="12" style="1"/>
    <col min="15617" max="15617" width="56.140625" style="1" bestFit="1" customWidth="1"/>
    <col min="15618" max="15618" width="14.7109375" style="1" customWidth="1"/>
    <col min="15619" max="15620" width="22.7109375" style="1" customWidth="1"/>
    <col min="15621" max="15621" width="15.85546875" style="1" bestFit="1" customWidth="1"/>
    <col min="15622" max="15872" width="12" style="1"/>
    <col min="15873" max="15873" width="56.140625" style="1" bestFit="1" customWidth="1"/>
    <col min="15874" max="15874" width="14.7109375" style="1" customWidth="1"/>
    <col min="15875" max="15876" width="22.7109375" style="1" customWidth="1"/>
    <col min="15877" max="15877" width="15.85546875" style="1" bestFit="1" customWidth="1"/>
    <col min="15878" max="16128" width="12" style="1"/>
    <col min="16129" max="16129" width="56.140625" style="1" bestFit="1" customWidth="1"/>
    <col min="16130" max="16130" width="14.7109375" style="1" customWidth="1"/>
    <col min="16131" max="16132" width="22.7109375" style="1" customWidth="1"/>
    <col min="16133" max="16133" width="15.85546875" style="1" bestFit="1" customWidth="1"/>
    <col min="16134" max="16384" width="12" style="1"/>
  </cols>
  <sheetData>
    <row r="10" spans="1:4" ht="4.5" customHeight="1"/>
    <row r="11" spans="1:4" ht="20.25">
      <c r="A11" s="4" t="s">
        <v>0</v>
      </c>
      <c r="B11" s="4"/>
      <c r="C11" s="4"/>
      <c r="D11" s="4"/>
    </row>
    <row r="12" spans="1:4" ht="18">
      <c r="A12" s="5" t="s">
        <v>1</v>
      </c>
      <c r="B12" s="5"/>
      <c r="C12" s="5"/>
      <c r="D12" s="5"/>
    </row>
    <row r="13" spans="1:4" ht="15">
      <c r="A13" s="6" t="s">
        <v>2</v>
      </c>
      <c r="B13" s="6"/>
      <c r="C13" s="6"/>
      <c r="D13" s="6"/>
    </row>
    <row r="14" spans="1:4" ht="15">
      <c r="A14" s="7"/>
      <c r="B14" s="7"/>
      <c r="C14" s="7"/>
      <c r="D14" s="7"/>
    </row>
    <row r="15" spans="1:4" ht="15.75">
      <c r="A15" s="8"/>
      <c r="B15" s="9"/>
      <c r="C15" s="10">
        <v>2025</v>
      </c>
      <c r="D15" s="10">
        <v>2024</v>
      </c>
    </row>
    <row r="16" spans="1:4" ht="16.5">
      <c r="A16" s="11" t="s">
        <v>3</v>
      </c>
      <c r="B16" s="9"/>
      <c r="C16" s="12"/>
      <c r="D16" s="8"/>
    </row>
    <row r="17" spans="1:5" ht="15.75">
      <c r="A17" s="13"/>
      <c r="B17" s="14"/>
      <c r="C17" s="12"/>
      <c r="D17" s="8"/>
    </row>
    <row r="18" spans="1:5" ht="13.9" customHeight="1">
      <c r="A18" s="15" t="s">
        <v>4</v>
      </c>
      <c r="B18" s="16" t="s">
        <v>5</v>
      </c>
      <c r="C18" s="12">
        <f>+[1]NER!C53</f>
        <v>2366634719.6300001</v>
      </c>
      <c r="D18" s="12">
        <f>+[1]NER!D53</f>
        <v>2504026549.9100003</v>
      </c>
    </row>
    <row r="19" spans="1:5" ht="15">
      <c r="A19" s="15" t="s">
        <v>6</v>
      </c>
      <c r="B19" s="16" t="s">
        <v>7</v>
      </c>
      <c r="C19" s="12">
        <v>0</v>
      </c>
      <c r="D19" s="12">
        <v>0</v>
      </c>
    </row>
    <row r="20" spans="1:5" ht="15.75">
      <c r="A20" s="17" t="s">
        <v>8</v>
      </c>
      <c r="B20" s="16" t="s">
        <v>9</v>
      </c>
      <c r="C20" s="18">
        <f>+[1]NER!C62</f>
        <v>150395699.81</v>
      </c>
      <c r="D20" s="18">
        <f>+[1]NER!D62</f>
        <v>310714173.55000001</v>
      </c>
      <c r="E20" s="19"/>
    </row>
    <row r="21" spans="1:5" ht="15">
      <c r="A21" s="17" t="s">
        <v>10</v>
      </c>
      <c r="B21" s="16" t="s">
        <v>11</v>
      </c>
      <c r="C21" s="20">
        <f>+[1]NER!C69</f>
        <v>616737.24</v>
      </c>
      <c r="D21" s="20">
        <f>+[1]NER!D69</f>
        <v>120994.41</v>
      </c>
    </row>
    <row r="22" spans="1:5" ht="15.75">
      <c r="A22" s="21"/>
      <c r="B22" s="22"/>
      <c r="C22" s="12"/>
      <c r="D22" s="8"/>
    </row>
    <row r="23" spans="1:5" ht="15.75">
      <c r="A23" s="23" t="s">
        <v>12</v>
      </c>
      <c r="B23" s="22"/>
      <c r="C23" s="24">
        <f>SUM(C18:C22)</f>
        <v>2517647156.6799998</v>
      </c>
      <c r="D23" s="25">
        <f>SUM(D18:D22)</f>
        <v>2814861717.8700004</v>
      </c>
      <c r="E23" s="3"/>
    </row>
    <row r="24" spans="1:5" ht="15.75">
      <c r="A24" s="21"/>
      <c r="B24" s="22"/>
      <c r="C24" s="12"/>
      <c r="D24" s="8"/>
    </row>
    <row r="25" spans="1:5" ht="15.75">
      <c r="A25" s="23" t="s">
        <v>13</v>
      </c>
      <c r="B25" s="22"/>
      <c r="C25" s="12"/>
      <c r="D25" s="8"/>
    </row>
    <row r="26" spans="1:5" ht="15.75">
      <c r="A26" s="26" t="s">
        <v>14</v>
      </c>
      <c r="B26" s="16" t="s">
        <v>15</v>
      </c>
      <c r="C26" s="27">
        <f>+[1]NER!C80</f>
        <v>453983798.02999997</v>
      </c>
      <c r="D26" s="27">
        <f>+[1]NER!D80</f>
        <v>782619175.76999998</v>
      </c>
    </row>
    <row r="27" spans="1:5" ht="15.75">
      <c r="A27" s="13"/>
      <c r="B27" s="22"/>
      <c r="C27" s="12"/>
      <c r="D27" s="8"/>
    </row>
    <row r="28" spans="1:5" ht="15.75">
      <c r="A28" s="26" t="s">
        <v>16</v>
      </c>
      <c r="B28" s="28"/>
      <c r="C28" s="29">
        <f>+C23-C26</f>
        <v>2063663358.6499999</v>
      </c>
      <c r="D28" s="29">
        <f>+D23-D26</f>
        <v>2032242542.1000004</v>
      </c>
    </row>
    <row r="29" spans="1:5" ht="15.75">
      <c r="A29" s="30"/>
      <c r="B29" s="22"/>
      <c r="C29" s="12"/>
      <c r="D29" s="8"/>
    </row>
    <row r="30" spans="1:5" ht="15.75">
      <c r="A30" s="30" t="s">
        <v>17</v>
      </c>
      <c r="B30" s="22"/>
      <c r="C30" s="12"/>
      <c r="D30" s="8"/>
    </row>
    <row r="31" spans="1:5" ht="15.75">
      <c r="A31" s="26" t="s">
        <v>18</v>
      </c>
      <c r="B31" s="16" t="s">
        <v>19</v>
      </c>
      <c r="C31" s="18">
        <f>+[1]NER!C109</f>
        <v>966198726.13</v>
      </c>
      <c r="D31" s="18">
        <f>+[1]NER!D109</f>
        <v>1185406616.1399999</v>
      </c>
    </row>
    <row r="32" spans="1:5" ht="15.75">
      <c r="A32" s="26" t="s">
        <v>20</v>
      </c>
      <c r="B32" s="16" t="s">
        <v>21</v>
      </c>
      <c r="C32" s="18">
        <f>+[1]NER!C122</f>
        <v>30096467.84</v>
      </c>
      <c r="D32" s="18">
        <f>+[1]NER!D122</f>
        <v>54009045.940000013</v>
      </c>
    </row>
    <row r="33" spans="1:4" ht="15.75">
      <c r="A33" s="26" t="s">
        <v>22</v>
      </c>
      <c r="B33" s="16" t="s">
        <v>23</v>
      </c>
      <c r="C33" s="18">
        <f>+[1]NER!C129</f>
        <v>22774945.710000001</v>
      </c>
      <c r="D33" s="18">
        <f>+[1]NER!D129</f>
        <v>24916492.750000004</v>
      </c>
    </row>
    <row r="34" spans="1:4" ht="15.75">
      <c r="A34" s="26" t="s">
        <v>24</v>
      </c>
      <c r="B34" s="16" t="s">
        <v>25</v>
      </c>
      <c r="C34" s="18">
        <f>+[1]NER!C162</f>
        <v>56022355.420000002</v>
      </c>
      <c r="D34" s="18">
        <f>+[1]NER!D162</f>
        <v>652492952.53999996</v>
      </c>
    </row>
    <row r="35" spans="1:4" ht="15.75">
      <c r="A35" s="26" t="s">
        <v>26</v>
      </c>
      <c r="B35" s="16" t="s">
        <v>27</v>
      </c>
      <c r="C35" s="27">
        <f>+[1]NER!C171</f>
        <v>615285.61</v>
      </c>
      <c r="D35" s="27">
        <f>+[1]NER!D171</f>
        <v>5071984.0199999996</v>
      </c>
    </row>
    <row r="36" spans="1:4" ht="20.25" customHeight="1">
      <c r="A36" s="30" t="s">
        <v>28</v>
      </c>
      <c r="B36" s="31"/>
      <c r="C36" s="32">
        <f>SUM(C31:C35)</f>
        <v>1075707780.71</v>
      </c>
      <c r="D36" s="32">
        <f>SUM(D31:D35)</f>
        <v>1921897091.3899999</v>
      </c>
    </row>
    <row r="37" spans="1:4">
      <c r="A37" s="8"/>
      <c r="B37" s="9"/>
      <c r="C37" s="12"/>
      <c r="D37" s="8"/>
    </row>
    <row r="38" spans="1:4" ht="16.5" thickBot="1">
      <c r="A38" s="33" t="s">
        <v>29</v>
      </c>
      <c r="B38" s="9"/>
      <c r="C38" s="34">
        <f>+C28-C36</f>
        <v>987955577.93999982</v>
      </c>
      <c r="D38" s="34">
        <f>+D28-D36</f>
        <v>110345450.71000051</v>
      </c>
    </row>
    <row r="39" spans="1:4" ht="16.5" thickTop="1">
      <c r="A39" s="35"/>
      <c r="B39" s="9"/>
      <c r="C39" s="36"/>
      <c r="D39" s="8"/>
    </row>
    <row r="40" spans="1:4" ht="15.75">
      <c r="A40" s="37" t="s">
        <v>30</v>
      </c>
      <c r="B40" s="37"/>
      <c r="C40" s="38"/>
      <c r="D40" s="8"/>
    </row>
    <row r="41" spans="1:4" ht="15.75">
      <c r="A41" s="37"/>
      <c r="B41" s="37"/>
      <c r="C41" s="38"/>
      <c r="D41" s="8"/>
    </row>
    <row r="42" spans="1:4" ht="15.75">
      <c r="A42" s="37"/>
      <c r="B42" s="37"/>
      <c r="C42" s="38"/>
      <c r="D42" s="8"/>
    </row>
    <row r="43" spans="1:4">
      <c r="A43" s="39"/>
      <c r="B43" s="9"/>
      <c r="C43" s="12"/>
      <c r="D43" s="8"/>
    </row>
    <row r="44" spans="1:4">
      <c r="A44" s="8"/>
      <c r="B44" s="9"/>
      <c r="C44" s="12"/>
      <c r="D44" s="8"/>
    </row>
    <row r="45" spans="1:4" ht="15" customHeight="1">
      <c r="A45" s="40"/>
      <c r="B45" s="41"/>
      <c r="C45" s="42"/>
      <c r="D45" s="42"/>
    </row>
    <row r="46" spans="1:4" ht="15.75" customHeight="1">
      <c r="A46" s="43" t="s">
        <v>31</v>
      </c>
      <c r="B46" s="43"/>
      <c r="C46" s="43"/>
      <c r="D46" s="43"/>
    </row>
    <row r="47" spans="1:4">
      <c r="A47" s="44" t="s">
        <v>32</v>
      </c>
      <c r="B47" s="44"/>
      <c r="C47" s="44"/>
      <c r="D47" s="44"/>
    </row>
    <row r="48" spans="1:4" ht="15.75">
      <c r="A48" s="45"/>
      <c r="B48" s="46"/>
      <c r="C48" s="46"/>
      <c r="D48" s="47"/>
    </row>
    <row r="49" spans="1:5" ht="15.75">
      <c r="A49" s="45"/>
      <c r="B49" s="46"/>
      <c r="C49" s="46"/>
      <c r="D49" s="47"/>
    </row>
    <row r="50" spans="1:5" ht="15.75">
      <c r="A50" s="45"/>
      <c r="B50" s="46"/>
      <c r="C50" s="46"/>
      <c r="D50" s="47"/>
    </row>
    <row r="51" spans="1:5" ht="15">
      <c r="A51" s="43" t="s">
        <v>33</v>
      </c>
      <c r="B51" s="43"/>
      <c r="C51" s="43" t="s">
        <v>34</v>
      </c>
      <c r="D51" s="43"/>
    </row>
    <row r="52" spans="1:5">
      <c r="A52" s="44" t="s">
        <v>35</v>
      </c>
      <c r="B52" s="44"/>
      <c r="C52" s="44" t="s">
        <v>36</v>
      </c>
      <c r="D52" s="44"/>
    </row>
    <row r="53" spans="1:5">
      <c r="A53" s="47"/>
      <c r="B53" s="47"/>
      <c r="C53" s="48"/>
      <c r="D53" s="47"/>
    </row>
    <row r="54" spans="1:5">
      <c r="A54" s="47"/>
      <c r="B54" s="47"/>
      <c r="C54" s="48"/>
      <c r="D54" s="47"/>
    </row>
    <row r="55" spans="1:5">
      <c r="A55" s="8"/>
      <c r="B55" s="9"/>
      <c r="C55" s="12"/>
      <c r="D55" s="8"/>
    </row>
    <row r="57" spans="1:5">
      <c r="E57" s="49"/>
    </row>
    <row r="58" spans="1:5">
      <c r="E58" s="49"/>
    </row>
    <row r="59" spans="1:5">
      <c r="E59" s="49"/>
    </row>
    <row r="60" spans="1:5">
      <c r="A60" s="50"/>
      <c r="B60" s="51"/>
      <c r="C60" s="49"/>
    </row>
    <row r="61" spans="1:5">
      <c r="A61" s="50"/>
      <c r="B61" s="51"/>
      <c r="C61" s="49"/>
    </row>
    <row r="62" spans="1:5">
      <c r="A62" s="50"/>
      <c r="B62" s="51"/>
      <c r="C62" s="49"/>
    </row>
    <row r="66" spans="1:3">
      <c r="A66" s="52"/>
      <c r="B66" s="3"/>
    </row>
    <row r="67" spans="1:3">
      <c r="B67" s="3"/>
    </row>
    <row r="68" spans="1:3">
      <c r="B68" s="3"/>
    </row>
    <row r="69" spans="1:3">
      <c r="B69" s="3"/>
    </row>
    <row r="70" spans="1:3">
      <c r="B70" s="3"/>
    </row>
    <row r="71" spans="1:3">
      <c r="B71" s="3"/>
    </row>
    <row r="72" spans="1:3">
      <c r="B72" s="3"/>
    </row>
    <row r="73" spans="1:3">
      <c r="B73" s="3"/>
    </row>
    <row r="74" spans="1:3">
      <c r="B74" s="3"/>
      <c r="C74" s="1"/>
    </row>
    <row r="75" spans="1:3" ht="13.5" thickBot="1">
      <c r="B75" s="53"/>
      <c r="C75" s="1"/>
    </row>
    <row r="76" spans="1:3" ht="13.5" thickTop="1">
      <c r="C76" s="1"/>
    </row>
  </sheetData>
  <mergeCells count="10">
    <mergeCell ref="A51:B51"/>
    <mergeCell ref="C51:D51"/>
    <mergeCell ref="A52:B52"/>
    <mergeCell ref="C52:D52"/>
    <mergeCell ref="A11:D11"/>
    <mergeCell ref="A12:D12"/>
    <mergeCell ref="A13:D13"/>
    <mergeCell ref="C45:D45"/>
    <mergeCell ref="A46:D46"/>
    <mergeCell ref="A47:D47"/>
  </mergeCells>
  <printOptions horizontalCentered="1" gridLinesSet="0"/>
  <pageMargins left="0.23622047244094499" right="0" top="1" bottom="0.98425196850393704" header="1.1811023622047201" footer="0"/>
  <pageSetup scale="8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dcterms:created xsi:type="dcterms:W3CDTF">2026-02-02T19:54:58Z</dcterms:created>
  <dcterms:modified xsi:type="dcterms:W3CDTF">2026-02-02T20:29:47Z</dcterms:modified>
</cp:coreProperties>
</file>