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ESTADOS FINANCIEROS\2022\"/>
    </mc:Choice>
  </mc:AlternateContent>
  <xr:revisionPtr revIDLastSave="0" documentId="8_{CFBF0FEC-CAEA-4FF0-8E0D-DEE4EE0EC359}" xr6:coauthVersionLast="47" xr6:coauthVersionMax="47" xr10:uidLastSave="{00000000-0000-0000-0000-000000000000}"/>
  <bookViews>
    <workbookView xWindow="-120" yWindow="-120" windowWidth="29040" windowHeight="15720"/>
  </bookViews>
  <sheets>
    <sheet name="ERF" sheetId="2" r:id="rId1"/>
  </sheets>
  <definedNames>
    <definedName name="_xlnm.Print_Area" localSheetId="0">ERF!$A$1:$D$48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C31" i="2"/>
  <c r="D17" i="2"/>
  <c r="D22" i="2" s="1"/>
  <c r="D33" i="2" s="1"/>
  <c r="C17" i="2"/>
  <c r="C22" i="2"/>
  <c r="C33" i="2" s="1"/>
</calcChain>
</file>

<file path=xl/sharedStrings.xml><?xml version="1.0" encoding="utf-8"?>
<sst xmlns="http://schemas.openxmlformats.org/spreadsheetml/2006/main" count="37" uniqueCount="37">
  <si>
    <t>Las notas a los Estados Financieros forman parte integral de los mismos</t>
  </si>
  <si>
    <t>Otros Ingresos</t>
  </si>
  <si>
    <t>Ingresos</t>
  </si>
  <si>
    <t>Menos:</t>
  </si>
  <si>
    <t>Gastos Financieros</t>
  </si>
  <si>
    <t>Director Ejecutivo</t>
  </si>
  <si>
    <t>(Valores en RD$)</t>
  </si>
  <si>
    <t>Lic. Cristóbal A. Febriel R.</t>
  </si>
  <si>
    <t>Transferencias Corrientes Recibidas del Gobierno Central</t>
  </si>
  <si>
    <t>Gastos Corrientes</t>
  </si>
  <si>
    <t>Total Gastos Corrientes</t>
  </si>
  <si>
    <t>Ingresos por Transacciones con Contraprestación</t>
  </si>
  <si>
    <t>Resultados positivos (ahorro) / negativo (desahorro) Bruto</t>
  </si>
  <si>
    <t>Sueldos y beneficios a empleados</t>
  </si>
  <si>
    <t>Suministros y materiales para consumo</t>
  </si>
  <si>
    <t>Gastos de depreciación y amortización</t>
  </si>
  <si>
    <t>Otros gastos</t>
  </si>
  <si>
    <t>Nota No. 20</t>
  </si>
  <si>
    <t>Nota No. 21</t>
  </si>
  <si>
    <t>Nota No. 22</t>
  </si>
  <si>
    <t>Nota No. 23</t>
  </si>
  <si>
    <t>Nota No. 24</t>
  </si>
  <si>
    <t xml:space="preserve">Resultados positivos (ahorro) / negativo (desahorro) </t>
  </si>
  <si>
    <t>Nota No. 19</t>
  </si>
  <si>
    <t>Enc. División de Contabilidad</t>
  </si>
  <si>
    <t>2021</t>
  </si>
  <si>
    <t>Ing. Iván José Hernández Guzmán</t>
  </si>
  <si>
    <t>Lic. Víctor José Peralta Caba</t>
  </si>
  <si>
    <t>Director Administrativo y Financiero</t>
  </si>
  <si>
    <t>Nota No. 18</t>
  </si>
  <si>
    <t>Nota No. 17</t>
  </si>
  <si>
    <t>ESTADO DE RENDIMIENTO FINANCIERO</t>
  </si>
  <si>
    <t>Del ejercicio terminado el 30 de junio de los años 2022 y 2021</t>
  </si>
  <si>
    <t>2022</t>
  </si>
  <si>
    <t>Nota No. 16</t>
  </si>
  <si>
    <t>Total Ingreso Bruto</t>
  </si>
  <si>
    <t>Costo de los Ingresos por Transacciones con Contraprestación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</si>
</sst>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_-* #,##0.00_-;\-* #,##0.00_-;_-* &quot;-&quot;??_-;_-@_-"/>
  </numFmts>
  <fonts count="26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u/>
      <sz val="12"/>
      <name val="Arrus BT"/>
      <family val="1"/>
    </font>
    <font>
      <b/>
      <u/>
      <sz val="11"/>
      <name val="Arrus BT"/>
      <family val="1"/>
    </font>
    <font>
      <sz val="11"/>
      <name val="Arrus BT"/>
      <family val="1"/>
    </font>
    <font>
      <b/>
      <sz val="11"/>
      <name val="Arrus BT"/>
    </font>
    <font>
      <b/>
      <sz val="12"/>
      <name val="Arrus BT"/>
    </font>
    <font>
      <sz val="8"/>
      <name val="Arrus BT"/>
    </font>
    <font>
      <sz val="8"/>
      <name val="Arial"/>
      <family val="2"/>
    </font>
    <font>
      <b/>
      <sz val="8"/>
      <name val="Arrus BT"/>
    </font>
    <font>
      <b/>
      <sz val="9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b/>
      <sz val="13"/>
      <name val="Arrus BT"/>
      <family val="1"/>
    </font>
    <font>
      <b/>
      <u/>
      <sz val="10"/>
      <name val="Arial"/>
      <family val="2"/>
    </font>
    <font>
      <b/>
      <u/>
      <sz val="9"/>
      <name val="Arru"/>
    </font>
    <font>
      <b/>
      <u/>
      <sz val="9"/>
      <name val="Arrus BT"/>
    </font>
    <font>
      <b/>
      <sz val="16"/>
      <name val="Arrus BT"/>
      <family val="1"/>
    </font>
    <font>
      <b/>
      <sz val="10"/>
      <name val="Arrus BT"/>
      <family val="1"/>
    </font>
    <font>
      <b/>
      <sz val="12"/>
      <color indexed="8"/>
      <name val="Arrus BT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</cellStyleXfs>
  <cellXfs count="51">
    <xf numFmtId="0" fontId="0" fillId="0" borderId="0" xfId="0"/>
    <xf numFmtId="0" fontId="3" fillId="0" borderId="0" xfId="129"/>
    <xf numFmtId="0" fontId="5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applyFont="1" applyAlignment="1">
      <alignment horizontal="left"/>
    </xf>
    <xf numFmtId="0" fontId="4" fillId="0" borderId="0" xfId="129" applyFont="1"/>
    <xf numFmtId="3" fontId="4" fillId="0" borderId="0" xfId="129" applyNumberFormat="1" applyFont="1" applyAlignment="1">
      <alignment horizontal="centerContinuous"/>
    </xf>
    <xf numFmtId="3" fontId="6" fillId="0" borderId="0" xfId="129" applyNumberFormat="1" applyFont="1"/>
    <xf numFmtId="3" fontId="3" fillId="0" borderId="0" xfId="129" applyNumberFormat="1"/>
    <xf numFmtId="0" fontId="13" fillId="0" borderId="0" xfId="129" applyFont="1"/>
    <xf numFmtId="0" fontId="8" fillId="0" borderId="0" xfId="128" applyFont="1" applyBorder="1" applyAlignment="1">
      <alignment horizontal="center"/>
    </xf>
    <xf numFmtId="3" fontId="13" fillId="0" borderId="0" xfId="129" applyNumberFormat="1" applyFont="1"/>
    <xf numFmtId="39" fontId="11" fillId="0" borderId="0" xfId="129" applyNumberFormat="1" applyFont="1"/>
    <xf numFmtId="39" fontId="4" fillId="0" borderId="0" xfId="129" applyNumberFormat="1" applyFont="1" applyBorder="1"/>
    <xf numFmtId="39" fontId="4" fillId="0" borderId="1" xfId="129" applyNumberFormat="1" applyFont="1" applyBorder="1"/>
    <xf numFmtId="3" fontId="6" fillId="0" borderId="0" xfId="129" applyNumberFormat="1" applyFont="1" applyAlignment="1">
      <alignment horizontal="center"/>
    </xf>
    <xf numFmtId="3" fontId="12" fillId="0" borderId="0" xfId="129" applyNumberFormat="1" applyFont="1" applyAlignment="1">
      <alignment horizontal="center"/>
    </xf>
    <xf numFmtId="3" fontId="4" fillId="0" borderId="0" xfId="129" applyNumberFormat="1" applyFont="1" applyAlignment="1">
      <alignment horizontal="center"/>
    </xf>
    <xf numFmtId="0" fontId="0" fillId="0" borderId="0" xfId="128" applyFont="1" applyAlignment="1">
      <alignment horizontal="center"/>
    </xf>
    <xf numFmtId="0" fontId="14" fillId="0" borderId="0" xfId="129" applyFont="1" applyAlignment="1">
      <alignment horizontal="center"/>
    </xf>
    <xf numFmtId="0" fontId="16" fillId="0" borderId="0" xfId="129" applyFont="1"/>
    <xf numFmtId="4" fontId="15" fillId="0" borderId="0" xfId="128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9" fillId="0" borderId="0" xfId="129" applyFont="1" applyAlignment="1">
      <alignment horizontal="left" wrapText="1"/>
    </xf>
    <xf numFmtId="0" fontId="9" fillId="0" borderId="0" xfId="129" applyFont="1" applyAlignment="1">
      <alignment horizontal="left"/>
    </xf>
    <xf numFmtId="0" fontId="6" fillId="0" borderId="0" xfId="129" applyFont="1" applyAlignment="1">
      <alignment horizontal="left" wrapText="1"/>
    </xf>
    <xf numFmtId="0" fontId="18" fillId="0" borderId="0" xfId="129" applyFont="1" applyAlignment="1">
      <alignment horizontal="left"/>
    </xf>
    <xf numFmtId="0" fontId="10" fillId="0" borderId="0" xfId="129" applyFont="1" applyAlignment="1">
      <alignment horizontal="left" wrapText="1"/>
    </xf>
    <xf numFmtId="0" fontId="8" fillId="0" borderId="0" xfId="128" applyFont="1" applyBorder="1" applyAlignment="1"/>
    <xf numFmtId="40" fontId="3" fillId="0" borderId="0" xfId="129" applyNumberFormat="1"/>
    <xf numFmtId="39" fontId="3" fillId="0" borderId="0" xfId="129" applyNumberFormat="1"/>
    <xf numFmtId="39" fontId="3" fillId="0" borderId="1" xfId="129" applyNumberFormat="1" applyBorder="1"/>
    <xf numFmtId="0" fontId="11" fillId="0" borderId="0" xfId="129" applyFont="1" applyAlignment="1">
      <alignment horizontal="left"/>
    </xf>
    <xf numFmtId="4" fontId="3" fillId="0" borderId="0" xfId="129" applyNumberFormat="1"/>
    <xf numFmtId="3" fontId="2" fillId="0" borderId="0" xfId="129" applyNumberFormat="1" applyFont="1" applyAlignment="1">
      <alignment horizontal="left"/>
    </xf>
    <xf numFmtId="3" fontId="6" fillId="0" borderId="0" xfId="129" applyNumberFormat="1" applyFont="1" applyAlignment="1">
      <alignment horizontal="centerContinuous"/>
    </xf>
    <xf numFmtId="3" fontId="23" fillId="0" borderId="0" xfId="129" applyNumberFormat="1" applyFont="1" applyAlignment="1">
      <alignment horizontal="centerContinuous"/>
    </xf>
    <xf numFmtId="39" fontId="24" fillId="0" borderId="3" xfId="129" applyNumberFormat="1" applyFont="1" applyBorder="1"/>
    <xf numFmtId="0" fontId="4" fillId="0" borderId="0" xfId="128" applyFont="1"/>
    <xf numFmtId="0" fontId="6" fillId="0" borderId="0" xfId="128" applyFont="1" applyAlignment="1">
      <alignment horizontal="centerContinuous"/>
    </xf>
    <xf numFmtId="39" fontId="4" fillId="0" borderId="0" xfId="128" applyNumberFormat="1" applyFont="1" applyBorder="1"/>
    <xf numFmtId="0" fontId="3" fillId="0" borderId="0" xfId="128"/>
    <xf numFmtId="0" fontId="20" fillId="0" borderId="0" xfId="128" applyFont="1" applyFill="1" applyAlignment="1">
      <alignment horizontal="center"/>
    </xf>
    <xf numFmtId="0" fontId="21" fillId="0" borderId="0" xfId="128" applyFont="1" applyAlignment="1">
      <alignment horizontal="center"/>
    </xf>
    <xf numFmtId="0" fontId="0" fillId="0" borderId="0" xfId="128" applyFont="1" applyAlignment="1">
      <alignment horizontal="center"/>
    </xf>
    <xf numFmtId="0" fontId="22" fillId="0" borderId="0" xfId="129" applyFont="1" applyAlignment="1">
      <alignment horizontal="center"/>
    </xf>
    <xf numFmtId="0" fontId="5" fillId="0" borderId="0" xfId="129" applyFont="1" applyAlignment="1">
      <alignment horizontal="center"/>
    </xf>
    <xf numFmtId="0" fontId="7" fillId="0" borderId="0" xfId="129" applyFont="1" applyAlignment="1">
      <alignment horizontal="center"/>
    </xf>
    <xf numFmtId="0" fontId="19" fillId="0" borderId="0" xfId="128" applyFont="1" applyFill="1" applyBorder="1" applyAlignment="1">
      <alignment horizontal="center"/>
    </xf>
    <xf numFmtId="0" fontId="8" fillId="0" borderId="0" xfId="128" applyFont="1" applyBorder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 2" xfId="52"/>
    <cellStyle name="Normal 3 3" xfId="53"/>
    <cellStyle name="Normal 3 4" xfId="54"/>
    <cellStyle name="Normal 3 5" xfId="55"/>
    <cellStyle name="Normal 3 6" xfId="56"/>
    <cellStyle name="Normal 3 7" xfId="57"/>
    <cellStyle name="Normal 3 8" xfId="58"/>
    <cellStyle name="Normal 3 9" xfId="59"/>
    <cellStyle name="Normal 31 2" xfId="60"/>
    <cellStyle name="Normal 31 3" xfId="61"/>
    <cellStyle name="Normal 31 4" xfId="62"/>
    <cellStyle name="Normal 31 5" xfId="63"/>
    <cellStyle name="Normal 31 6" xfId="64"/>
    <cellStyle name="Normal 31 7" xfId="65"/>
    <cellStyle name="Normal 31 8" xfId="66"/>
    <cellStyle name="Normal 31 9" xfId="67"/>
    <cellStyle name="Normal 32 10" xfId="68"/>
    <cellStyle name="Normal 32 2" xfId="69"/>
    <cellStyle name="Normal 32 3" xfId="70"/>
    <cellStyle name="Normal 32 4" xfId="71"/>
    <cellStyle name="Normal 32 5" xfId="72"/>
    <cellStyle name="Normal 32 6" xfId="73"/>
    <cellStyle name="Normal 32 7" xfId="74"/>
    <cellStyle name="Normal 32 8" xfId="75"/>
    <cellStyle name="Normal 32 9" xfId="76"/>
    <cellStyle name="Normal 33 10" xfId="77"/>
    <cellStyle name="Normal 33 2" xfId="78"/>
    <cellStyle name="Normal 33 3" xfId="79"/>
    <cellStyle name="Normal 33 4" xfId="80"/>
    <cellStyle name="Normal 33 5" xfId="81"/>
    <cellStyle name="Normal 33 6" xfId="82"/>
    <cellStyle name="Normal 33 7" xfId="83"/>
    <cellStyle name="Normal 33 8" xfId="84"/>
    <cellStyle name="Normal 33 9" xfId="85"/>
    <cellStyle name="Normal 35 2" xfId="86"/>
    <cellStyle name="Normal 35 3" xfId="87"/>
    <cellStyle name="Normal 35 4" xfId="88"/>
    <cellStyle name="Normal 35 5" xfId="89"/>
    <cellStyle name="Normal 35 6" xfId="90"/>
    <cellStyle name="Normal 35 7" xfId="91"/>
    <cellStyle name="Normal 4" xfId="92"/>
    <cellStyle name="Normal 5 10" xfId="93"/>
    <cellStyle name="Normal 5 2" xfId="94"/>
    <cellStyle name="Normal 5 3" xfId="95"/>
    <cellStyle name="Normal 5 4" xfId="96"/>
    <cellStyle name="Normal 5 5" xfId="97"/>
    <cellStyle name="Normal 5 6" xfId="98"/>
    <cellStyle name="Normal 5 7" xfId="99"/>
    <cellStyle name="Normal 5 8" xfId="100"/>
    <cellStyle name="Normal 5 9" xfId="101"/>
    <cellStyle name="Normal 6 2" xfId="102"/>
    <cellStyle name="Normal 6 3" xfId="103"/>
    <cellStyle name="Normal 6 4" xfId="104"/>
    <cellStyle name="Normal 6 5" xfId="105"/>
    <cellStyle name="Normal 6 6" xfId="106"/>
    <cellStyle name="Normal 6 7" xfId="107"/>
    <cellStyle name="Normal 63 2" xfId="108"/>
    <cellStyle name="Normal 64 2" xfId="109"/>
    <cellStyle name="Normal 70 2" xfId="110"/>
    <cellStyle name="Normal 8 2" xfId="111"/>
    <cellStyle name="Normal 8 3" xfId="112"/>
    <cellStyle name="Normal 8 4" xfId="113"/>
    <cellStyle name="Normal 8 5" xfId="114"/>
    <cellStyle name="Normal 8 6" xfId="115"/>
    <cellStyle name="Normal 8 7" xfId="116"/>
    <cellStyle name="Normal 8 8" xfId="117"/>
    <cellStyle name="Normal 8 9" xfId="118"/>
    <cellStyle name="Normal 9 10" xfId="119"/>
    <cellStyle name="Normal 9 2" xfId="120"/>
    <cellStyle name="Normal 9 3" xfId="121"/>
    <cellStyle name="Normal 9 4" xfId="122"/>
    <cellStyle name="Normal 9 5" xfId="123"/>
    <cellStyle name="Normal 9 6" xfId="124"/>
    <cellStyle name="Normal 9 7" xfId="125"/>
    <cellStyle name="Normal 9 8" xfId="126"/>
    <cellStyle name="Normal 9 9" xfId="127"/>
    <cellStyle name="Normal_Hoja1 (2)" xfId="128"/>
    <cellStyle name="Normal_Hoja1 (3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1314450</xdr:colOff>
      <xdr:row>5</xdr:row>
      <xdr:rowOff>28575</xdr:rowOff>
    </xdr:to>
    <xdr:pic>
      <xdr:nvPicPr>
        <xdr:cNvPr id="1037" name="Imagen 1">
          <a:extLst>
            <a:ext uri="{FF2B5EF4-FFF2-40B4-BE49-F238E27FC236}">
              <a16:creationId xmlns:a16="http://schemas.microsoft.com/office/drawing/2014/main" id="{F30BCC94-18A8-43C5-90C9-E569BB0DB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341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9"/>
  <sheetViews>
    <sheetView showGridLines="0" tabSelected="1" workbookViewId="0">
      <selection activeCell="A7" sqref="A7:D7"/>
    </sheetView>
  </sheetViews>
  <sheetFormatPr baseColWidth="10" defaultColWidth="12" defaultRowHeight="12.75"/>
  <cols>
    <col min="1" max="1" width="52" style="1" customWidth="1"/>
    <col min="2" max="2" width="9.42578125" style="8" bestFit="1" customWidth="1"/>
    <col min="3" max="3" width="19.85546875" style="1" bestFit="1" customWidth="1"/>
    <col min="4" max="4" width="20.5703125" style="1" bestFit="1" customWidth="1"/>
    <col min="5" max="16384" width="12" style="1"/>
  </cols>
  <sheetData>
    <row r="2" spans="1:4">
      <c r="C2" s="21"/>
    </row>
    <row r="3" spans="1:4" ht="18.75">
      <c r="A3" s="2"/>
      <c r="B3" s="6"/>
    </row>
    <row r="4" spans="1:4" ht="18.75">
      <c r="A4" s="2"/>
      <c r="B4" s="6"/>
    </row>
    <row r="5" spans="1:4" ht="18.75">
      <c r="A5" s="2"/>
      <c r="B5" s="6"/>
    </row>
    <row r="6" spans="1:4" ht="20.25">
      <c r="A6" s="46" t="s">
        <v>31</v>
      </c>
      <c r="B6" s="46"/>
      <c r="C6" s="46"/>
      <c r="D6" s="46"/>
    </row>
    <row r="7" spans="1:4" ht="18.75">
      <c r="A7" s="47" t="s">
        <v>32</v>
      </c>
      <c r="B7" s="47"/>
      <c r="C7" s="47"/>
      <c r="D7" s="47"/>
    </row>
    <row r="8" spans="1:4" ht="15.75">
      <c r="A8" s="48" t="s">
        <v>6</v>
      </c>
      <c r="B8" s="48"/>
      <c r="C8" s="48"/>
      <c r="D8" s="48"/>
    </row>
    <row r="9" spans="1:4" ht="18.75">
      <c r="A9" s="2"/>
      <c r="B9" s="6"/>
    </row>
    <row r="10" spans="1:4" ht="18.75">
      <c r="A10" s="2"/>
      <c r="B10" s="6"/>
      <c r="C10" s="22" t="s">
        <v>33</v>
      </c>
      <c r="D10" s="22" t="s">
        <v>25</v>
      </c>
    </row>
    <row r="11" spans="1:4" ht="16.5">
      <c r="A11" s="27" t="s">
        <v>2</v>
      </c>
      <c r="C11" s="30"/>
    </row>
    <row r="12" spans="1:4" ht="12.75" customHeight="1">
      <c r="A12" s="3"/>
      <c r="B12" s="7"/>
      <c r="C12" s="30"/>
    </row>
    <row r="13" spans="1:4" ht="15">
      <c r="A13" s="24" t="s">
        <v>8</v>
      </c>
      <c r="B13" s="19" t="s">
        <v>34</v>
      </c>
      <c r="C13" s="31">
        <v>1680779464.1500001</v>
      </c>
      <c r="D13" s="31">
        <v>831501675.41999996</v>
      </c>
    </row>
    <row r="14" spans="1:4" ht="15">
      <c r="A14" s="25" t="s">
        <v>11</v>
      </c>
      <c r="B14" s="19" t="s">
        <v>30</v>
      </c>
      <c r="C14" s="31">
        <v>66425983</v>
      </c>
      <c r="D14" s="31">
        <v>43692294</v>
      </c>
    </row>
    <row r="15" spans="1:4" ht="15">
      <c r="A15" s="25" t="s">
        <v>1</v>
      </c>
      <c r="B15" s="19" t="s">
        <v>29</v>
      </c>
      <c r="C15" s="32">
        <v>93816.97</v>
      </c>
      <c r="D15" s="32">
        <v>257123.06</v>
      </c>
    </row>
    <row r="16" spans="1:4" ht="15.75">
      <c r="A16" s="4"/>
      <c r="B16" s="15"/>
    </row>
    <row r="17" spans="1:4" ht="15.75">
      <c r="A17" s="33" t="s">
        <v>35</v>
      </c>
      <c r="B17" s="15"/>
      <c r="C17" s="12">
        <f>SUM(C13:C16)</f>
        <v>1747299264.1200001</v>
      </c>
      <c r="D17" s="12">
        <f>SUM(D13:D16)</f>
        <v>875451092.4799999</v>
      </c>
    </row>
    <row r="18" spans="1:4" ht="15.75">
      <c r="A18" s="4"/>
      <c r="B18" s="15"/>
    </row>
    <row r="19" spans="1:4" ht="15.75">
      <c r="A19" s="33" t="s">
        <v>3</v>
      </c>
      <c r="B19" s="15"/>
    </row>
    <row r="20" spans="1:4" ht="31.5">
      <c r="A20" s="26" t="s">
        <v>36</v>
      </c>
      <c r="B20" s="19" t="s">
        <v>23</v>
      </c>
      <c r="C20" s="32">
        <v>148813282.44999999</v>
      </c>
      <c r="D20" s="32">
        <v>60776440.719999999</v>
      </c>
    </row>
    <row r="21" spans="1:4" ht="15.75">
      <c r="A21" s="3"/>
      <c r="B21" s="15"/>
    </row>
    <row r="22" spans="1:4" ht="31.5">
      <c r="A22" s="26" t="s">
        <v>12</v>
      </c>
      <c r="B22" s="16"/>
      <c r="C22" s="13">
        <f>+C17-C20</f>
        <v>1598485981.6700001</v>
      </c>
      <c r="D22" s="13">
        <f>+D17-D20</f>
        <v>814674651.75999987</v>
      </c>
    </row>
    <row r="23" spans="1:4" ht="15.75">
      <c r="A23" s="5"/>
      <c r="B23" s="17"/>
    </row>
    <row r="24" spans="1:4" ht="15.75">
      <c r="A24" s="5" t="s">
        <v>9</v>
      </c>
      <c r="B24" s="19"/>
      <c r="C24" s="31"/>
      <c r="D24" s="34"/>
    </row>
    <row r="25" spans="1:4" ht="15.75">
      <c r="A25" s="26" t="s">
        <v>13</v>
      </c>
      <c r="B25" s="19" t="s">
        <v>17</v>
      </c>
      <c r="C25" s="31">
        <v>522279662.42000008</v>
      </c>
      <c r="D25" s="34">
        <v>447284246.86000007</v>
      </c>
    </row>
    <row r="26" spans="1:4" ht="15.75">
      <c r="A26" s="26" t="s">
        <v>14</v>
      </c>
      <c r="B26" s="19" t="s">
        <v>18</v>
      </c>
      <c r="C26" s="31">
        <v>31432636.009999998</v>
      </c>
      <c r="D26" s="31">
        <v>15951027.15</v>
      </c>
    </row>
    <row r="27" spans="1:4" ht="15.75">
      <c r="A27" s="26" t="s">
        <v>15</v>
      </c>
      <c r="B27" s="19" t="s">
        <v>19</v>
      </c>
      <c r="C27" s="31">
        <v>8061341.7299999893</v>
      </c>
      <c r="D27" s="31">
        <v>7104280.1699999999</v>
      </c>
    </row>
    <row r="28" spans="1:4" ht="15.75">
      <c r="A28" s="26" t="s">
        <v>16</v>
      </c>
      <c r="B28" s="19" t="s">
        <v>20</v>
      </c>
      <c r="C28" s="31">
        <v>177731702.12</v>
      </c>
      <c r="D28" s="31">
        <v>93337130.890000001</v>
      </c>
    </row>
    <row r="29" spans="1:4" ht="15.75">
      <c r="A29" s="26" t="s">
        <v>4</v>
      </c>
      <c r="B29" s="19" t="s">
        <v>21</v>
      </c>
      <c r="C29" s="32">
        <v>6361282.5199999996</v>
      </c>
      <c r="D29" s="32">
        <v>2958826.51</v>
      </c>
    </row>
    <row r="30" spans="1:4" ht="15.75">
      <c r="A30" s="4"/>
      <c r="B30" s="35"/>
    </row>
    <row r="31" spans="1:4" ht="15.75">
      <c r="A31" s="5" t="s">
        <v>10</v>
      </c>
      <c r="B31" s="6"/>
      <c r="C31" s="14">
        <f>SUM(C24:C30)</f>
        <v>745866624.80000007</v>
      </c>
      <c r="D31" s="14">
        <f>SUM(D24:D30)</f>
        <v>566635511.58000004</v>
      </c>
    </row>
    <row r="32" spans="1:4" ht="15.75">
      <c r="A32" s="3"/>
      <c r="B32" s="36"/>
    </row>
    <row r="33" spans="1:4" ht="30.75" thickBot="1">
      <c r="A33" s="28" t="s">
        <v>22</v>
      </c>
      <c r="B33" s="37"/>
      <c r="C33" s="38">
        <f>C22-C31</f>
        <v>852619356.87</v>
      </c>
      <c r="D33" s="38">
        <f>D22-D31</f>
        <v>248039140.17999983</v>
      </c>
    </row>
    <row r="34" spans="1:4" ht="13.5" thickTop="1">
      <c r="A34" s="20"/>
    </row>
    <row r="35" spans="1:4">
      <c r="A35" s="23" t="s">
        <v>0</v>
      </c>
    </row>
    <row r="36" spans="1:4">
      <c r="A36" s="20"/>
    </row>
    <row r="37" spans="1:4" ht="15" customHeight="1">
      <c r="A37" s="20"/>
    </row>
    <row r="38" spans="1:4" ht="15.75" customHeight="1"/>
    <row r="39" spans="1:4" ht="15.75">
      <c r="A39" s="39"/>
      <c r="B39" s="40"/>
      <c r="C39" s="41"/>
      <c r="D39" s="42"/>
    </row>
    <row r="40" spans="1:4">
      <c r="A40" s="49" t="s">
        <v>26</v>
      </c>
      <c r="B40" s="49"/>
      <c r="C40" s="49"/>
      <c r="D40" s="49"/>
    </row>
    <row r="41" spans="1:4">
      <c r="A41" s="45" t="s">
        <v>5</v>
      </c>
      <c r="B41" s="45"/>
      <c r="C41" s="45"/>
      <c r="D41" s="45"/>
    </row>
    <row r="42" spans="1:4" ht="14.25">
      <c r="A42" s="10"/>
      <c r="B42" s="29"/>
      <c r="C42" s="50"/>
      <c r="D42" s="50"/>
    </row>
    <row r="43" spans="1:4">
      <c r="A43" s="9"/>
      <c r="B43" s="11"/>
      <c r="C43" s="30"/>
    </row>
    <row r="44" spans="1:4">
      <c r="A44" s="9"/>
      <c r="B44" s="11"/>
      <c r="C44" s="30"/>
    </row>
    <row r="45" spans="1:4">
      <c r="A45" s="9"/>
      <c r="B45" s="11"/>
      <c r="C45" s="30"/>
    </row>
    <row r="46" spans="1:4">
      <c r="A46" s="18"/>
      <c r="C46" s="30"/>
    </row>
    <row r="47" spans="1:4">
      <c r="A47" s="43" t="s">
        <v>27</v>
      </c>
      <c r="B47" s="43"/>
      <c r="C47" s="44" t="s">
        <v>7</v>
      </c>
      <c r="D47" s="44"/>
    </row>
    <row r="48" spans="1:4">
      <c r="A48" s="45" t="s">
        <v>28</v>
      </c>
      <c r="B48" s="45"/>
      <c r="C48" s="45" t="s">
        <v>24</v>
      </c>
      <c r="D48" s="45"/>
    </row>
    <row r="49" spans="1:2">
      <c r="A49" s="9"/>
      <c r="B49" s="11"/>
    </row>
  </sheetData>
  <mergeCells count="10">
    <mergeCell ref="A47:B47"/>
    <mergeCell ref="C47:D47"/>
    <mergeCell ref="A48:B48"/>
    <mergeCell ref="C48:D48"/>
    <mergeCell ref="A6:D6"/>
    <mergeCell ref="A7:D7"/>
    <mergeCell ref="A8:D8"/>
    <mergeCell ref="A40:D40"/>
    <mergeCell ref="A41:D41"/>
    <mergeCell ref="C42:D42"/>
  </mergeCells>
  <phoneticPr fontId="12" type="noConversion"/>
  <printOptions horizontalCentered="1" gridLinesSet="0"/>
  <pageMargins left="0.23622047244094491" right="0.15748031496062992" top="0.62992125984251968" bottom="0.86614173228346458" header="0.43307086614173229" footer="0"/>
  <pageSetup scale="85" orientation="portrait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ERF</vt:lpstr>
      <vt:lpstr>ERF!Área_de_impresión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2023-01-16T13:37:00Z</cp:lastPrinted>
  <dcterms:created xsi:type="dcterms:W3CDTF">1999-04-24T14:30:54Z</dcterms:created>
  <dcterms:modified xsi:type="dcterms:W3CDTF">2023-01-17T04:42:46Z</dcterms:modified>
</cp:coreProperties>
</file>