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s Financieros\Informe Corte Semestral SISACNOC\"/>
    </mc:Choice>
  </mc:AlternateContent>
  <xr:revisionPtr revIDLastSave="0" documentId="8_{8FDA9C61-EA31-4E47-B20D-8A7D74335D36}" xr6:coauthVersionLast="47" xr6:coauthVersionMax="47" xr10:uidLastSave="{00000000-0000-0000-0000-000000000000}"/>
  <bookViews>
    <workbookView xWindow="-120" yWindow="-120" windowWidth="20730" windowHeight="11040"/>
  </bookViews>
  <sheets>
    <sheet name="BG" sheetId="1" r:id="rId1"/>
  </sheets>
  <definedNames>
    <definedName name="ACwvu.IMPUESTO1992." localSheetId="0" hidden="1">BG!#REF!</definedName>
    <definedName name="_xlnm.Print_Area" localSheetId="0">BG!$A$1:$D$65</definedName>
    <definedName name="Swvu.IMPUESTO1992." localSheetId="0" hidden="1">BG!#REF!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3" i="1"/>
  <c r="C52" i="1" s="1"/>
  <c r="C22" i="1"/>
  <c r="D30" i="1"/>
  <c r="C30" i="1"/>
  <c r="C32" i="1" s="1"/>
  <c r="D41" i="1"/>
  <c r="D43" i="1" s="1"/>
  <c r="D52" i="1" s="1"/>
  <c r="D22" i="1"/>
  <c r="D50" i="1"/>
  <c r="C50" i="1"/>
  <c r="D32" i="1"/>
</calcChain>
</file>

<file path=xl/sharedStrings.xml><?xml version="1.0" encoding="utf-8"?>
<sst xmlns="http://schemas.openxmlformats.org/spreadsheetml/2006/main" count="49" uniqueCount="49">
  <si>
    <t>Activos No Corrientes:</t>
  </si>
  <si>
    <t>Total Activos No Corrientes</t>
  </si>
  <si>
    <t>Efectivo y Equivalente de Efectivo</t>
  </si>
  <si>
    <t>Retenciones y  Acumulaciones por Pagar</t>
  </si>
  <si>
    <t>Cuentas por Pagar  a Corto Plazo</t>
  </si>
  <si>
    <t>Otros Pasivos Corrientes</t>
  </si>
  <si>
    <t>Pasivos</t>
  </si>
  <si>
    <t>Pasivos Corrientes:</t>
  </si>
  <si>
    <t>Activos Netos / Patrimonio</t>
  </si>
  <si>
    <t>Resultados Acumulados</t>
  </si>
  <si>
    <t>Total Activos Netos / Patrimonio</t>
  </si>
  <si>
    <t>Total Pasivos Más Activos Netos/Patrimonio</t>
  </si>
  <si>
    <t>Cuentas por Cobrar a Corto Plazo</t>
  </si>
  <si>
    <t>Pagos Anticipados</t>
  </si>
  <si>
    <t>Capital</t>
  </si>
  <si>
    <t>Otros Activos No Financieros</t>
  </si>
  <si>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</si>
  <si>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</si>
  <si>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</si>
  <si>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</si>
  <si>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</si>
  <si>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</si>
  <si>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</si>
  <si>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Cuentas por Cobrar a Largo Plazo</t>
  </si>
  <si>
    <t>Inventarios</t>
  </si>
  <si>
    <t>(Valores en RD$)</t>
  </si>
  <si>
    <t>Propiedad, Planta y Equipos Neto</t>
  </si>
  <si>
    <t>Resultados Positivos (Ahorros) / Negativos (Desahorros)</t>
  </si>
  <si>
    <t>Ing. Iván José Hernández Guzmán</t>
  </si>
  <si>
    <t>Director Ejecutivo</t>
  </si>
  <si>
    <t>Lic. Víctor José Peralta Caba</t>
  </si>
  <si>
    <t>Lic. Cristóbal A. Febriel R.</t>
  </si>
  <si>
    <t>Director Administrativo y Financiero</t>
  </si>
  <si>
    <t>Enc. División de Contabilidad</t>
  </si>
  <si>
    <t>2021</t>
  </si>
  <si>
    <t>2022</t>
  </si>
  <si>
    <t>ESTADO DE SITUACION FINANCIERA</t>
  </si>
  <si>
    <t>Al 31 de diciembre de 2022-2021</t>
  </si>
  <si>
    <t>Nota No. 07</t>
  </si>
  <si>
    <t>Nota No. 09</t>
  </si>
  <si>
    <t>Nota No. 10</t>
  </si>
  <si>
    <t>Nota No. 06</t>
  </si>
  <si>
    <t>Nota No. 08</t>
  </si>
  <si>
    <t>Nota No. 11</t>
  </si>
  <si>
    <t>Nota No. 12</t>
  </si>
  <si>
    <t>Nota No. 13</t>
  </si>
  <si>
    <t>Nota No. 14</t>
  </si>
  <si>
    <t>Nota No. 15</t>
  </si>
  <si>
    <t>Nota No.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</si>
</sst>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3" formatCode="_-* #,##0.00_-;\-* #,##0.00_-;_-* &quot;-&quot;??_-;_-@_-"/>
    <numFmt numFmtId="174" formatCode="\ #,##0.00;\ #,##0.00"/>
    <numFmt numFmtId="177" formatCode="#,##0.0000000000"/>
  </numFmts>
  <fonts count="28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4"/>
      <name val="Arrus BT"/>
      <family val="1"/>
    </font>
    <font>
      <b/>
      <sz val="12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rus BT"/>
      <family val="1"/>
    </font>
    <font>
      <b/>
      <u/>
      <sz val="11"/>
      <name val="Arrus BT"/>
      <family val="1"/>
    </font>
    <font>
      <b/>
      <sz val="11"/>
      <name val="Arrus BT"/>
    </font>
    <font>
      <b/>
      <u/>
      <sz val="11"/>
      <name val="Arrus BT"/>
    </font>
    <font>
      <b/>
      <sz val="12"/>
      <name val="Arrus BT"/>
    </font>
    <font>
      <sz val="12"/>
      <name val="Arrus BT"/>
    </font>
    <font>
      <sz val="8"/>
      <name val="Arrus BT"/>
    </font>
    <font>
      <sz val="8"/>
      <name val="Arial"/>
      <family val="2"/>
    </font>
    <font>
      <b/>
      <sz val="8"/>
      <name val="Arrus BT"/>
    </font>
    <font>
      <b/>
      <sz val="12.5"/>
      <name val="Arrus BT"/>
    </font>
    <font>
      <b/>
      <sz val="13"/>
      <name val="Arrus BT"/>
      <family val="1"/>
    </font>
    <font>
      <b/>
      <sz val="13"/>
      <name val="Arrus BT"/>
    </font>
    <font>
      <sz val="8"/>
      <name val="Arrus BT"/>
      <family val="1"/>
    </font>
    <font>
      <b/>
      <sz val="8"/>
      <name val="Arrus BT"/>
      <family val="1"/>
    </font>
    <font>
      <b/>
      <sz val="14"/>
      <name val="Arrus BT"/>
    </font>
    <font>
      <b/>
      <u/>
      <sz val="11"/>
      <name val="Arial"/>
      <family val="2"/>
    </font>
    <font>
      <b/>
      <sz val="16"/>
      <name val="Arrus BT"/>
    </font>
    <font>
      <sz val="11"/>
      <name val="Arrus BT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7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</cellStyleXfs>
  <cellXfs count="74">
    <xf numFmtId="0" fontId="0" fillId="0" borderId="0" xfId="0"/>
    <xf numFmtId="0" fontId="3" fillId="0" borderId="0" xfId="116"/>
    <xf numFmtId="0" fontId="5" fillId="0" borderId="0" xfId="116" applyFont="1" applyAlignment="1">
      <alignment horizontal="centerContinuous"/>
    </xf>
    <xf numFmtId="0" fontId="6" fillId="0" borderId="0" xfId="116" applyFont="1"/>
    <xf numFmtId="0" fontId="6" fillId="0" borderId="0" xfId="116" quotePrefix="1" applyFont="1" applyAlignment="1">
      <alignment horizontal="left"/>
    </xf>
    <xf numFmtId="0" fontId="5" fillId="0" borderId="0" xfId="116" applyFont="1"/>
    <xf numFmtId="174" fontId="5" fillId="0" borderId="0" xfId="116" applyNumberFormat="1" applyFont="1" applyAlignment="1">
      <alignment horizontal="centerContinuous"/>
    </xf>
    <xf numFmtId="174" fontId="8" fillId="0" borderId="0" xfId="116" applyNumberFormat="1" applyFont="1" applyAlignment="1">
      <alignment horizontal="centerContinuous"/>
    </xf>
    <xf numFmtId="0" fontId="8" fillId="0" borderId="0" xfId="116" applyFont="1" applyAlignment="1">
      <alignment horizontal="centerContinuous"/>
    </xf>
    <xf numFmtId="0" fontId="6" fillId="0" borderId="0" xfId="116" applyFont="1" applyAlignment="1">
      <alignment horizontal="centerContinuous"/>
    </xf>
    <xf numFmtId="0" fontId="3" fillId="0" borderId="0" xfId="116" applyFont="1"/>
    <xf numFmtId="0" fontId="11" fillId="0" borderId="0" xfId="116" applyFont="1" applyAlignment="1">
      <alignment horizontal="left"/>
    </xf>
    <xf numFmtId="174" fontId="7" fillId="0" borderId="0" xfId="116" applyNumberFormat="1" applyFont="1" applyAlignment="1">
      <alignment horizontal="left"/>
    </xf>
    <xf numFmtId="174" fontId="6" fillId="0" borderId="0" xfId="116" applyNumberFormat="1" applyFont="1" applyAlignment="1">
      <alignment horizontal="left"/>
    </xf>
    <xf numFmtId="174" fontId="5" fillId="0" borderId="0" xfId="116" applyNumberFormat="1" applyFont="1" applyAlignment="1">
      <alignment horizontal="left"/>
    </xf>
    <xf numFmtId="177" fontId="3" fillId="0" borderId="0" xfId="116" applyNumberFormat="1"/>
    <xf numFmtId="0" fontId="9" fillId="0" borderId="0" xfId="116" applyFont="1" applyBorder="1"/>
    <xf numFmtId="0" fontId="13" fillId="0" borderId="0" xfId="116" applyFont="1" applyAlignment="1">
      <alignment horizontal="left"/>
    </xf>
    <xf numFmtId="0" fontId="10" fillId="0" borderId="0" xfId="116" applyFont="1" applyBorder="1" applyAlignment="1">
      <alignment horizontal="center"/>
    </xf>
    <xf numFmtId="39" fontId="3" fillId="0" borderId="0" xfId="116" applyNumberFormat="1"/>
    <xf numFmtId="39" fontId="0" fillId="0" borderId="0" xfId="0" applyNumberFormat="1"/>
    <xf numFmtId="174" fontId="7" fillId="0" borderId="0" xfId="116" quotePrefix="1" applyNumberFormat="1" applyFont="1" applyAlignment="1">
      <alignment horizontal="center"/>
    </xf>
    <xf numFmtId="174" fontId="7" fillId="0" borderId="0" xfId="116" applyNumberFormat="1" applyFont="1" applyAlignment="1">
      <alignment horizontal="center"/>
    </xf>
    <xf numFmtId="174" fontId="1" fillId="0" borderId="0" xfId="116" applyNumberFormat="1" applyFont="1" applyAlignment="1">
      <alignment horizontal="center"/>
    </xf>
    <xf numFmtId="0" fontId="0" fillId="0" borderId="0" xfId="116" applyFont="1" applyAlignment="1">
      <alignment horizontal="center"/>
    </xf>
    <xf numFmtId="174" fontId="1" fillId="0" borderId="0" xfId="116" applyNumberFormat="1" applyFont="1" applyAlignment="1">
      <alignment horizontal="left"/>
    </xf>
    <xf numFmtId="39" fontId="5" fillId="0" borderId="0" xfId="116" applyNumberFormat="1" applyFont="1" applyAlignment="1">
      <alignment horizontal="centerContinuous"/>
    </xf>
    <xf numFmtId="39" fontId="6" fillId="0" borderId="0" xfId="116" applyNumberFormat="1" applyFont="1"/>
    <xf numFmtId="39" fontId="6" fillId="0" borderId="1" xfId="116" applyNumberFormat="1" applyFont="1" applyBorder="1"/>
    <xf numFmtId="39" fontId="6" fillId="0" borderId="0" xfId="116" applyNumberFormat="1" applyFont="1" applyBorder="1"/>
    <xf numFmtId="39" fontId="13" fillId="0" borderId="0" xfId="116" applyNumberFormat="1" applyFont="1" applyBorder="1"/>
    <xf numFmtId="39" fontId="5" fillId="0" borderId="0" xfId="116" applyNumberFormat="1" applyFont="1" applyBorder="1"/>
    <xf numFmtId="39" fontId="5" fillId="0" borderId="0" xfId="116" applyNumberFormat="1" applyFont="1"/>
    <xf numFmtId="39" fontId="8" fillId="0" borderId="0" xfId="116" applyNumberFormat="1" applyFont="1" applyAlignment="1">
      <alignment horizontal="centerContinuous"/>
    </xf>
    <xf numFmtId="39" fontId="5" fillId="0" borderId="1" xfId="116" applyNumberFormat="1" applyFont="1" applyBorder="1"/>
    <xf numFmtId="39" fontId="6" fillId="0" borderId="0" xfId="116" applyNumberFormat="1" applyFont="1" applyAlignment="1"/>
    <xf numFmtId="39" fontId="6" fillId="0" borderId="1" xfId="116" applyNumberFormat="1" applyFont="1" applyBorder="1" applyAlignment="1"/>
    <xf numFmtId="39" fontId="3" fillId="0" borderId="0" xfId="116" applyNumberFormat="1" applyFont="1"/>
    <xf numFmtId="0" fontId="12" fillId="0" borderId="0" xfId="116" applyFont="1" applyAlignment="1"/>
    <xf numFmtId="0" fontId="6" fillId="0" borderId="0" xfId="116" applyFont="1" applyAlignment="1"/>
    <xf numFmtId="0" fontId="14" fillId="0" borderId="0" xfId="116" applyFont="1" applyAlignment="1"/>
    <xf numFmtId="49" fontId="13" fillId="0" borderId="2" xfId="0" applyNumberFormat="1" applyFont="1" applyBorder="1" applyAlignment="1">
      <alignment horizontal="center"/>
    </xf>
    <xf numFmtId="0" fontId="6" fillId="0" borderId="0" xfId="116" applyFont="1" applyAlignment="1">
      <alignment horizontal="center"/>
    </xf>
    <xf numFmtId="43" fontId="3" fillId="0" borderId="0" xfId="116" applyNumberFormat="1"/>
    <xf numFmtId="0" fontId="10" fillId="0" borderId="0" xfId="116" applyFont="1" applyBorder="1" applyAlignment="1"/>
    <xf numFmtId="0" fontId="4" fillId="0" borderId="0" xfId="116" applyFont="1" applyAlignment="1">
      <alignment horizontal="left"/>
    </xf>
    <xf numFmtId="0" fontId="18" fillId="0" borderId="0" xfId="116" applyFont="1" applyAlignment="1">
      <alignment horizontal="left"/>
    </xf>
    <xf numFmtId="39" fontId="19" fillId="0" borderId="3" xfId="116" applyNumberFormat="1" applyFont="1" applyBorder="1"/>
    <xf numFmtId="0" fontId="20" fillId="0" borderId="0" xfId="116" applyFont="1"/>
    <xf numFmtId="174" fontId="20" fillId="0" borderId="0" xfId="116" applyNumberFormat="1" applyFont="1" applyAlignment="1">
      <alignment horizontal="left"/>
    </xf>
    <xf numFmtId="39" fontId="20" fillId="0" borderId="0" xfId="116" applyNumberFormat="1" applyFont="1"/>
    <xf numFmtId="39" fontId="20" fillId="0" borderId="1" xfId="116" applyNumberFormat="1" applyFont="1" applyBorder="1"/>
    <xf numFmtId="39" fontId="20" fillId="0" borderId="3" xfId="116" applyNumberFormat="1" applyFont="1" applyBorder="1"/>
    <xf numFmtId="0" fontId="21" fillId="0" borderId="0" xfId="116" applyFont="1"/>
    <xf numFmtId="39" fontId="21" fillId="0" borderId="0" xfId="116" applyNumberFormat="1" applyFont="1"/>
    <xf numFmtId="0" fontId="16" fillId="0" borderId="0" xfId="116" applyFont="1"/>
    <xf numFmtId="174" fontId="22" fillId="0" borderId="0" xfId="116" applyNumberFormat="1" applyFont="1" applyAlignment="1">
      <alignment horizontal="center"/>
    </xf>
    <xf numFmtId="39" fontId="21" fillId="0" borderId="0" xfId="116" applyNumberFormat="1" applyFont="1" applyBorder="1"/>
    <xf numFmtId="0" fontId="17" fillId="0" borderId="0" xfId="116" applyFont="1" applyAlignment="1">
      <alignment horizontal="left"/>
    </xf>
    <xf numFmtId="174" fontId="21" fillId="0" borderId="0" xfId="116" applyNumberFormat="1" applyFont="1" applyAlignment="1">
      <alignment horizontal="centerContinuous"/>
    </xf>
    <xf numFmtId="0" fontId="6" fillId="0" borderId="0" xfId="116" applyFont="1" applyAlignment="1">
      <alignment horizontal="left" indent="3"/>
    </xf>
    <xf numFmtId="0" fontId="6" fillId="0" borderId="0" xfId="116" quotePrefix="1" applyFont="1" applyAlignment="1">
      <alignment horizontal="left" indent="3"/>
    </xf>
    <xf numFmtId="0" fontId="23" fillId="0" borderId="0" xfId="116" applyFont="1" applyAlignment="1">
      <alignment horizontal="left"/>
    </xf>
    <xf numFmtId="4" fontId="26" fillId="0" borderId="0" xfId="116" applyNumberFormat="1" applyFont="1" applyFill="1" applyBorder="1"/>
    <xf numFmtId="174" fontId="2" fillId="0" borderId="0" xfId="116" quotePrefix="1" applyNumberFormat="1" applyFont="1" applyAlignment="1">
      <alignment horizontal="center"/>
    </xf>
    <xf numFmtId="174" fontId="0" fillId="0" borderId="0" xfId="116" quotePrefix="1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116" applyFont="1" applyAlignment="1">
      <alignment horizontal="center"/>
    </xf>
    <xf numFmtId="0" fontId="24" fillId="0" borderId="0" xfId="116" applyFont="1" applyAlignment="1">
      <alignment horizontal="center"/>
    </xf>
    <xf numFmtId="0" fontId="10" fillId="0" borderId="0" xfId="116" applyFont="1" applyBorder="1" applyAlignment="1">
      <alignment horizontal="center"/>
    </xf>
    <xf numFmtId="0" fontId="24" fillId="0" borderId="0" xfId="116" applyFont="1" applyFill="1" applyBorder="1" applyAlignment="1">
      <alignment horizontal="center"/>
    </xf>
    <xf numFmtId="0" fontId="24" fillId="0" borderId="0" xfId="116" applyFont="1" applyFill="1" applyAlignment="1">
      <alignment horizontal="center"/>
    </xf>
  </cellXfs>
  <cellStyles count="117">
    <cellStyle name="Millares 2" xfId="1"/>
    <cellStyle name="Millares 2 2" xfId="2"/>
    <cellStyle name="Millares 2 3" xfId="3"/>
    <cellStyle name="Normal" xfId="0" builtinId="0"/>
    <cellStyle name="Normal 10 2" xfId="4"/>
    <cellStyle name="Normal 10 3" xfId="5"/>
    <cellStyle name="Normal 10 4" xfId="6"/>
    <cellStyle name="Normal 10 5" xfId="7"/>
    <cellStyle name="Normal 10 6" xfId="8"/>
    <cellStyle name="Normal 10 7" xfId="9"/>
    <cellStyle name="Normal 10 8" xfId="10"/>
    <cellStyle name="Normal 10 9" xfId="11"/>
    <cellStyle name="Normal 15 2" xfId="12"/>
    <cellStyle name="Normal 15 3" xfId="13"/>
    <cellStyle name="Normal 15 4" xfId="14"/>
    <cellStyle name="Normal 15 5" xfId="15"/>
    <cellStyle name="Normal 15 6" xfId="16"/>
    <cellStyle name="Normal 15 7" xfId="17"/>
    <cellStyle name="Normal 15 8" xfId="18"/>
    <cellStyle name="Normal 15 9" xfId="19"/>
    <cellStyle name="Normal 2 10" xfId="20"/>
    <cellStyle name="Normal 2 11" xfId="21"/>
    <cellStyle name="Normal 2 12" xfId="22"/>
    <cellStyle name="Normal 2 2" xfId="23"/>
    <cellStyle name="Normal 2 3" xfId="24"/>
    <cellStyle name="Normal 2 4" xfId="25"/>
    <cellStyle name="Normal 2 5" xfId="26"/>
    <cellStyle name="Normal 2 6" xfId="27"/>
    <cellStyle name="Normal 2 7" xfId="28"/>
    <cellStyle name="Normal 2 8" xfId="29"/>
    <cellStyle name="Normal 2 9" xfId="30"/>
    <cellStyle name="Normal 20 2" xfId="31"/>
    <cellStyle name="Normal 20 3" xfId="32"/>
    <cellStyle name="Normal 20 4" xfId="33"/>
    <cellStyle name="Normal 20 5" xfId="34"/>
    <cellStyle name="Normal 20 6" xfId="35"/>
    <cellStyle name="Normal 20 7" xfId="36"/>
    <cellStyle name="Normal 20 8" xfId="37"/>
    <cellStyle name="Normal 20 9" xfId="38"/>
    <cellStyle name="Normal 21 2" xfId="39"/>
    <cellStyle name="Normal 21 3" xfId="40"/>
    <cellStyle name="Normal 21 4" xfId="41"/>
    <cellStyle name="Normal 21 5" xfId="42"/>
    <cellStyle name="Normal 21 6" xfId="43"/>
    <cellStyle name="Normal 21 7" xfId="44"/>
    <cellStyle name="Normal 21 8" xfId="45"/>
    <cellStyle name="Normal 21 9" xfId="46"/>
    <cellStyle name="Normal 3 2" xfId="47"/>
    <cellStyle name="Normal 3 3" xfId="48"/>
    <cellStyle name="Normal 3 4" xfId="49"/>
    <cellStyle name="Normal 3 5" xfId="50"/>
    <cellStyle name="Normal 3 6" xfId="51"/>
    <cellStyle name="Normal 3 7" xfId="52"/>
    <cellStyle name="Normal 3 8" xfId="53"/>
    <cellStyle name="Normal 3 9" xfId="54"/>
    <cellStyle name="Normal 31 2" xfId="55"/>
    <cellStyle name="Normal 31 3" xfId="56"/>
    <cellStyle name="Normal 31 4" xfId="57"/>
    <cellStyle name="Normal 31 5" xfId="58"/>
    <cellStyle name="Normal 31 6" xfId="59"/>
    <cellStyle name="Normal 31 7" xfId="60"/>
    <cellStyle name="Normal 31 8" xfId="61"/>
    <cellStyle name="Normal 31 9" xfId="62"/>
    <cellStyle name="Normal 32 2" xfId="63"/>
    <cellStyle name="Normal 32 3" xfId="64"/>
    <cellStyle name="Normal 32 4" xfId="65"/>
    <cellStyle name="Normal 32 5" xfId="66"/>
    <cellStyle name="Normal 32 6" xfId="67"/>
    <cellStyle name="Normal 32 7" xfId="68"/>
    <cellStyle name="Normal 32 8" xfId="69"/>
    <cellStyle name="Normal 32 9" xfId="70"/>
    <cellStyle name="Normal 33 2" xfId="71"/>
    <cellStyle name="Normal 33 3" xfId="72"/>
    <cellStyle name="Normal 33 4" xfId="73"/>
    <cellStyle name="Normal 33 5" xfId="74"/>
    <cellStyle name="Normal 33 6" xfId="75"/>
    <cellStyle name="Normal 33 7" xfId="76"/>
    <cellStyle name="Normal 33 8" xfId="77"/>
    <cellStyle name="Normal 33 9" xfId="78"/>
    <cellStyle name="Normal 35 2" xfId="79"/>
    <cellStyle name="Normal 35 3" xfId="80"/>
    <cellStyle name="Normal 35 4" xfId="81"/>
    <cellStyle name="Normal 35 5" xfId="82"/>
    <cellStyle name="Normal 35 6" xfId="83"/>
    <cellStyle name="Normal 35 7" xfId="84"/>
    <cellStyle name="Normal 4" xfId="85"/>
    <cellStyle name="Normal 5 2" xfId="86"/>
    <cellStyle name="Normal 5 3" xfId="87"/>
    <cellStyle name="Normal 5 4" xfId="88"/>
    <cellStyle name="Normal 5 5" xfId="89"/>
    <cellStyle name="Normal 5 6" xfId="90"/>
    <cellStyle name="Normal 5 7" xfId="91"/>
    <cellStyle name="Normal 5 8" xfId="92"/>
    <cellStyle name="Normal 5 9" xfId="93"/>
    <cellStyle name="Normal 6 2" xfId="94"/>
    <cellStyle name="Normal 6 3" xfId="95"/>
    <cellStyle name="Normal 6 4" xfId="96"/>
    <cellStyle name="Normal 6 5" xfId="97"/>
    <cellStyle name="Normal 6 6" xfId="98"/>
    <cellStyle name="Normal 6 7" xfId="99"/>
    <cellStyle name="Normal 8 2" xfId="100"/>
    <cellStyle name="Normal 8 3" xfId="101"/>
    <cellStyle name="Normal 8 4" xfId="102"/>
    <cellStyle name="Normal 8 5" xfId="103"/>
    <cellStyle name="Normal 8 6" xfId="104"/>
    <cellStyle name="Normal 8 7" xfId="105"/>
    <cellStyle name="Normal 8 8" xfId="106"/>
    <cellStyle name="Normal 8 9" xfId="107"/>
    <cellStyle name="Normal 9 2" xfId="108"/>
    <cellStyle name="Normal 9 3" xfId="109"/>
    <cellStyle name="Normal 9 4" xfId="110"/>
    <cellStyle name="Normal 9 5" xfId="111"/>
    <cellStyle name="Normal 9 6" xfId="112"/>
    <cellStyle name="Normal 9 7" xfId="113"/>
    <cellStyle name="Normal 9 8" xfId="114"/>
    <cellStyle name="Normal 9 9" xfId="115"/>
    <cellStyle name="Normal_Hoja1 (2)" xfId="11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142875</xdr:rowOff>
    </xdr:from>
    <xdr:to>
      <xdr:col>3</xdr:col>
      <xdr:colOff>1400175</xdr:colOff>
      <xdr:row>6</xdr:row>
      <xdr:rowOff>66675</xdr:rowOff>
    </xdr:to>
    <xdr:pic>
      <xdr:nvPicPr>
        <xdr:cNvPr id="1038" name="Imagen 1">
          <a:extLst>
            <a:ext uri="{FF2B5EF4-FFF2-40B4-BE49-F238E27FC236}">
              <a16:creationId xmlns:a16="http://schemas.microsoft.com/office/drawing/2014/main" id="{904EC070-0560-46FC-A13A-C9FA98F4F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2875"/>
          <a:ext cx="77152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zoomScale="85" zoomScaleNormal="85" workbookViewId="0">
      <selection activeCell="C39" sqref="C39"/>
    </sheetView>
  </sheetViews>
  <sheetFormatPr baseColWidth="10" defaultColWidth="12" defaultRowHeight="12.75"/>
  <cols>
    <col min="1" max="1" width="62" style="1" bestFit="1" customWidth="1"/>
    <col min="2" max="2" width="11.7109375" style="1" customWidth="1"/>
    <col min="3" max="3" width="22.85546875" style="19" bestFit="1" customWidth="1"/>
    <col min="4" max="4" width="22.85546875" style="1" bestFit="1" customWidth="1"/>
    <col min="5" max="5" width="17.140625" style="1" bestFit="1" customWidth="1"/>
    <col min="6" max="6" width="15.42578125" style="1" bestFit="1" customWidth="1"/>
    <col min="7" max="16384" width="12" style="1"/>
  </cols>
  <sheetData>
    <row r="1" spans="1:4">
      <c r="C1" s="1"/>
    </row>
    <row r="2" spans="1:4">
      <c r="C2" s="1"/>
    </row>
    <row r="3" spans="1:4">
      <c r="C3" s="1"/>
    </row>
    <row r="4" spans="1:4">
      <c r="C4" s="1"/>
    </row>
    <row r="5" spans="1:4">
      <c r="C5" s="1"/>
    </row>
    <row r="6" spans="1:4">
      <c r="C6" s="1"/>
    </row>
    <row r="7" spans="1:4">
      <c r="C7" s="1"/>
    </row>
    <row r="8" spans="1:4" ht="20.25">
      <c r="A8" s="66" t="s">
        <v>36</v>
      </c>
      <c r="B8" s="66"/>
      <c r="C8" s="66"/>
      <c r="D8" s="66"/>
    </row>
    <row r="9" spans="1:4" ht="18">
      <c r="A9" s="67" t="s">
        <v>37</v>
      </c>
      <c r="B9" s="67"/>
      <c r="C9" s="67"/>
      <c r="D9" s="67"/>
    </row>
    <row r="10" spans="1:4" ht="15">
      <c r="A10" s="68" t="s">
        <v>25</v>
      </c>
      <c r="B10" s="68"/>
      <c r="C10" s="68"/>
      <c r="D10" s="68"/>
    </row>
    <row r="11" spans="1:4">
      <c r="A11"/>
      <c r="B11"/>
      <c r="C11" s="20"/>
    </row>
    <row r="12" spans="1:4">
      <c r="A12"/>
      <c r="B12"/>
      <c r="C12" s="20"/>
    </row>
    <row r="13" spans="1:4" ht="15.75">
      <c r="A13"/>
      <c r="B13"/>
      <c r="C13" s="41" t="s">
        <v>35</v>
      </c>
      <c r="D13" s="41" t="s">
        <v>34</v>
      </c>
    </row>
    <row r="14" spans="1:4" ht="18">
      <c r="A14" s="62" t="s">
        <v>20</v>
      </c>
      <c r="B14" s="2"/>
      <c r="C14" s="26"/>
    </row>
    <row r="15" spans="1:4" s="55" customFormat="1" ht="9" customHeight="1">
      <c r="A15" s="53"/>
      <c r="B15" s="53"/>
      <c r="C15" s="54"/>
    </row>
    <row r="16" spans="1:4" ht="16.5">
      <c r="A16" s="46" t="s">
        <v>16</v>
      </c>
      <c r="B16" s="3"/>
      <c r="C16" s="27"/>
    </row>
    <row r="17" spans="1:4" ht="15.75">
      <c r="A17" s="60" t="s">
        <v>2</v>
      </c>
      <c r="B17" s="64" t="s">
        <v>41</v>
      </c>
      <c r="C17" s="27">
        <v>254052901.16999999</v>
      </c>
      <c r="D17" s="27">
        <v>26816732.530000001</v>
      </c>
    </row>
    <row r="18" spans="1:4" ht="15.75">
      <c r="A18" s="61" t="s">
        <v>12</v>
      </c>
      <c r="B18" s="64" t="s">
        <v>38</v>
      </c>
      <c r="C18" s="27">
        <v>67837250.730000004</v>
      </c>
      <c r="D18" s="27">
        <v>102225607.91999999</v>
      </c>
    </row>
    <row r="19" spans="1:4" ht="16.5" customHeight="1">
      <c r="A19" s="60" t="s">
        <v>24</v>
      </c>
      <c r="B19" s="64" t="s">
        <v>42</v>
      </c>
      <c r="C19" s="29">
        <v>101709580.48999999</v>
      </c>
      <c r="D19" s="29">
        <v>24461935.559999999</v>
      </c>
    </row>
    <row r="20" spans="1:4" ht="16.5" customHeight="1">
      <c r="A20" s="60" t="s">
        <v>13</v>
      </c>
      <c r="B20" s="64" t="s">
        <v>39</v>
      </c>
      <c r="C20" s="28">
        <v>693709.14</v>
      </c>
      <c r="D20" s="28">
        <v>550005.84</v>
      </c>
    </row>
    <row r="21" spans="1:4" ht="15.75">
      <c r="A21" s="60"/>
      <c r="B21" s="21"/>
      <c r="C21" s="29"/>
      <c r="D21" s="29"/>
    </row>
    <row r="22" spans="1:4" ht="15.75">
      <c r="A22" s="11" t="s">
        <v>19</v>
      </c>
      <c r="B22" s="23"/>
      <c r="C22" s="30">
        <f>SUM(C17:C21)</f>
        <v>424293441.52999997</v>
      </c>
      <c r="D22" s="30">
        <f>SUM(D17:D21)</f>
        <v>154054281.84999999</v>
      </c>
    </row>
    <row r="23" spans="1:4" ht="9" customHeight="1">
      <c r="A23" s="4"/>
      <c r="B23" s="22"/>
      <c r="C23" s="29"/>
      <c r="D23" s="37"/>
    </row>
    <row r="24" spans="1:4" ht="16.5">
      <c r="A24" s="46" t="s">
        <v>0</v>
      </c>
      <c r="B24" s="25"/>
      <c r="C24" s="30"/>
      <c r="D24" s="10"/>
    </row>
    <row r="25" spans="1:4" ht="8.25" customHeight="1">
      <c r="A25" s="40"/>
      <c r="B25" s="22"/>
      <c r="C25" s="29"/>
      <c r="D25" s="10"/>
    </row>
    <row r="26" spans="1:4" ht="15.75" customHeight="1">
      <c r="A26" s="60" t="s">
        <v>23</v>
      </c>
      <c r="B26" s="64" t="s">
        <v>40</v>
      </c>
      <c r="C26" s="29">
        <v>20071014.059999999</v>
      </c>
      <c r="D26" s="37">
        <v>20131891.369999997</v>
      </c>
    </row>
    <row r="27" spans="1:4" ht="15.75">
      <c r="A27" s="60" t="s">
        <v>26</v>
      </c>
      <c r="B27" s="64" t="s">
        <v>43</v>
      </c>
      <c r="C27" s="29">
        <v>364211441.75999993</v>
      </c>
      <c r="D27" s="29">
        <v>358203179.63999993</v>
      </c>
    </row>
    <row r="28" spans="1:4" ht="16.5" customHeight="1">
      <c r="A28" s="60" t="s">
        <v>15</v>
      </c>
      <c r="B28" s="65" t="s">
        <v>44</v>
      </c>
      <c r="C28" s="28">
        <v>364322.04</v>
      </c>
      <c r="D28" s="28">
        <v>364322.04</v>
      </c>
    </row>
    <row r="29" spans="1:4" s="55" customFormat="1" ht="9" customHeight="1">
      <c r="A29" s="58"/>
      <c r="B29" s="56"/>
      <c r="C29" s="57"/>
    </row>
    <row r="30" spans="1:4" ht="16.5" customHeight="1">
      <c r="A30" s="11" t="s">
        <v>1</v>
      </c>
      <c r="B30" s="22"/>
      <c r="C30" s="28">
        <f>SUM(C26:C28)</f>
        <v>384646777.85999995</v>
      </c>
      <c r="D30" s="28">
        <f>SUM(D26:D28)</f>
        <v>378699393.04999995</v>
      </c>
    </row>
    <row r="31" spans="1:4" s="55" customFormat="1" ht="8.1" customHeight="1">
      <c r="A31" s="53"/>
      <c r="B31" s="59"/>
      <c r="C31" s="57"/>
    </row>
    <row r="32" spans="1:4" ht="17.25" thickBot="1">
      <c r="A32" s="17" t="s">
        <v>21</v>
      </c>
      <c r="B32" s="6"/>
      <c r="C32" s="47">
        <f>+C22+C30</f>
        <v>808940219.38999987</v>
      </c>
      <c r="D32" s="47">
        <f>+D22+D30</f>
        <v>532753674.89999998</v>
      </c>
    </row>
    <row r="33" spans="1:6" ht="8.4499999999999993" customHeight="1" thickTop="1">
      <c r="A33" s="5"/>
      <c r="B33" s="6"/>
      <c r="C33" s="32"/>
      <c r="D33" s="15"/>
    </row>
    <row r="34" spans="1:6" ht="18">
      <c r="A34" s="62" t="s">
        <v>6</v>
      </c>
      <c r="B34" s="7"/>
      <c r="C34" s="33"/>
      <c r="D34" s="19"/>
    </row>
    <row r="35" spans="1:6" ht="10.9" customHeight="1">
      <c r="A35" s="8"/>
      <c r="B35" s="7"/>
      <c r="C35" s="33"/>
    </row>
    <row r="36" spans="1:6" ht="16.5">
      <c r="A36" s="46" t="s">
        <v>7</v>
      </c>
      <c r="B36" s="7"/>
      <c r="C36" s="33"/>
    </row>
    <row r="37" spans="1:6" ht="16.5" customHeight="1">
      <c r="A37" s="61" t="s">
        <v>4</v>
      </c>
      <c r="B37" s="65" t="s">
        <v>45</v>
      </c>
      <c r="C37" s="63">
        <v>219932655.27000001</v>
      </c>
      <c r="D37" s="29">
        <v>602657538.23000002</v>
      </c>
    </row>
    <row r="38" spans="1:6" ht="16.5" customHeight="1">
      <c r="A38" s="60" t="s">
        <v>3</v>
      </c>
      <c r="B38" s="65" t="s">
        <v>46</v>
      </c>
      <c r="C38" s="29">
        <v>644915324.05999994</v>
      </c>
      <c r="D38" s="29">
        <v>605277504.38999999</v>
      </c>
    </row>
    <row r="39" spans="1:6" ht="16.5" customHeight="1">
      <c r="A39" s="61" t="s">
        <v>5</v>
      </c>
      <c r="B39" s="65" t="s">
        <v>47</v>
      </c>
      <c r="C39" s="28">
        <v>358137264.38999999</v>
      </c>
      <c r="D39" s="28">
        <v>358137264.38999999</v>
      </c>
    </row>
    <row r="40" spans="1:6" ht="9.6" customHeight="1">
      <c r="A40" s="4"/>
      <c r="B40" s="13"/>
      <c r="C40" s="29"/>
    </row>
    <row r="41" spans="1:6" ht="15.75">
      <c r="A41" s="5" t="s">
        <v>18</v>
      </c>
      <c r="B41" s="14"/>
      <c r="C41" s="34">
        <f>SUM(C37:C40)</f>
        <v>1222985243.7199998</v>
      </c>
      <c r="D41" s="34">
        <f>SUM(D37:D40)</f>
        <v>1566072307.0099998</v>
      </c>
    </row>
    <row r="42" spans="1:6" ht="10.15" customHeight="1">
      <c r="A42" s="5"/>
      <c r="B42" s="14"/>
      <c r="C42" s="31"/>
    </row>
    <row r="43" spans="1:6" ht="16.5">
      <c r="A43" s="48" t="s">
        <v>22</v>
      </c>
      <c r="B43" s="49"/>
      <c r="C43" s="50">
        <f>+C41</f>
        <v>1222985243.7199998</v>
      </c>
      <c r="D43" s="50">
        <f>+D41</f>
        <v>1566072307.0099998</v>
      </c>
    </row>
    <row r="44" spans="1:6" ht="11.25" customHeight="1">
      <c r="A44" s="3"/>
      <c r="B44" s="13"/>
      <c r="C44" s="27"/>
      <c r="D44" s="19"/>
    </row>
    <row r="45" spans="1:6" ht="18.75">
      <c r="A45" s="45" t="s">
        <v>8</v>
      </c>
      <c r="B45" s="13"/>
      <c r="C45" s="27"/>
    </row>
    <row r="46" spans="1:6" ht="15.75">
      <c r="A46" s="60" t="s">
        <v>14</v>
      </c>
      <c r="B46" s="12"/>
      <c r="C46" s="35">
        <v>25000000</v>
      </c>
      <c r="D46" s="35">
        <v>25000000</v>
      </c>
    </row>
    <row r="47" spans="1:6" ht="15.75">
      <c r="A47" s="60" t="s">
        <v>9</v>
      </c>
      <c r="B47" s="12"/>
      <c r="C47" s="35">
        <v>-1504678971.3599992</v>
      </c>
      <c r="D47" s="35">
        <v>-1744471725.3499994</v>
      </c>
      <c r="E47" s="43"/>
      <c r="F47" s="43"/>
    </row>
    <row r="48" spans="1:6" ht="15.75">
      <c r="A48" s="60" t="s">
        <v>27</v>
      </c>
      <c r="B48" s="9"/>
      <c r="C48" s="36">
        <v>1065633947.0299997</v>
      </c>
      <c r="D48" s="36">
        <v>686153093.24000025</v>
      </c>
      <c r="E48" s="19"/>
      <c r="F48" s="19"/>
    </row>
    <row r="49" spans="1:7" ht="10.15" customHeight="1">
      <c r="A49" s="4"/>
      <c r="B49" s="9"/>
      <c r="C49" s="29"/>
    </row>
    <row r="50" spans="1:7" ht="16.5">
      <c r="A50" s="48" t="s">
        <v>10</v>
      </c>
      <c r="B50" s="65" t="s">
        <v>48</v>
      </c>
      <c r="C50" s="51">
        <f>SUM(C46:C49)</f>
        <v>-414045024.32999945</v>
      </c>
      <c r="D50" s="51">
        <f>SUM(D46:D49)</f>
        <v>-1033318632.1099992</v>
      </c>
    </row>
    <row r="51" spans="1:7" ht="12.6" customHeight="1">
      <c r="A51" s="3"/>
      <c r="B51" s="9"/>
      <c r="C51" s="27"/>
      <c r="D51" s="19"/>
    </row>
    <row r="52" spans="1:7" ht="17.25" thickBot="1">
      <c r="A52" s="48" t="s">
        <v>11</v>
      </c>
      <c r="B52" s="22"/>
      <c r="C52" s="52">
        <f>+C50+C43</f>
        <v>808940219.39000034</v>
      </c>
      <c r="D52" s="52">
        <f>+D50+D43</f>
        <v>532753674.90000057</v>
      </c>
    </row>
    <row r="53" spans="1:7" ht="16.5" thickTop="1">
      <c r="A53" s="5"/>
      <c r="B53" s="9"/>
      <c r="C53" s="31"/>
    </row>
    <row r="54" spans="1:7" ht="15.75">
      <c r="A54" s="16" t="s">
        <v>17</v>
      </c>
      <c r="B54" s="9"/>
      <c r="C54" s="31"/>
      <c r="D54" s="31"/>
    </row>
    <row r="55" spans="1:7" ht="15.75">
      <c r="A55" s="16"/>
      <c r="B55" s="9"/>
      <c r="C55" s="31"/>
      <c r="D55" s="31"/>
    </row>
    <row r="56" spans="1:7" ht="15.75">
      <c r="A56" s="5"/>
      <c r="B56" s="9"/>
      <c r="C56" s="31"/>
    </row>
    <row r="57" spans="1:7" ht="15.75">
      <c r="A57" s="5"/>
      <c r="B57" s="9"/>
      <c r="C57" s="31"/>
    </row>
    <row r="58" spans="1:7" ht="15" customHeight="1">
      <c r="A58" s="18"/>
      <c r="B58" s="44"/>
      <c r="C58" s="71"/>
      <c r="D58" s="71"/>
    </row>
    <row r="59" spans="1:7" ht="15.75" customHeight="1">
      <c r="A59" s="72" t="s">
        <v>28</v>
      </c>
      <c r="B59" s="72"/>
      <c r="C59" s="72"/>
      <c r="D59" s="72"/>
    </row>
    <row r="60" spans="1:7">
      <c r="A60" s="69" t="s">
        <v>29</v>
      </c>
      <c r="B60" s="69"/>
      <c r="C60" s="69"/>
      <c r="D60" s="69"/>
    </row>
    <row r="61" spans="1:7" ht="15.75">
      <c r="A61" s="24"/>
      <c r="B61" s="42"/>
      <c r="C61" s="42"/>
    </row>
    <row r="62" spans="1:7" ht="15.75">
      <c r="A62" s="24"/>
      <c r="B62" s="42"/>
      <c r="C62" s="42"/>
    </row>
    <row r="63" spans="1:7" ht="15.75">
      <c r="A63" s="24"/>
      <c r="B63" s="42"/>
      <c r="C63" s="42"/>
      <c r="E63" s="38"/>
      <c r="F63" s="38"/>
      <c r="G63" s="38"/>
    </row>
    <row r="64" spans="1:7" ht="15.75">
      <c r="A64" s="73" t="s">
        <v>30</v>
      </c>
      <c r="B64" s="73"/>
      <c r="C64" s="70" t="s">
        <v>31</v>
      </c>
      <c r="D64" s="70"/>
      <c r="E64" s="39"/>
      <c r="F64" s="39"/>
      <c r="G64" s="39"/>
    </row>
    <row r="65" spans="1:4">
      <c r="A65" s="69" t="s">
        <v>32</v>
      </c>
      <c r="B65" s="69"/>
      <c r="C65" s="69" t="s">
        <v>33</v>
      </c>
      <c r="D65" s="69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10">
    <mergeCell ref="A8:D8"/>
    <mergeCell ref="A9:D9"/>
    <mergeCell ref="A10:D10"/>
    <mergeCell ref="A65:B65"/>
    <mergeCell ref="C65:D65"/>
    <mergeCell ref="C64:D64"/>
    <mergeCell ref="C58:D58"/>
    <mergeCell ref="A59:D59"/>
    <mergeCell ref="A60:D60"/>
    <mergeCell ref="A64:B64"/>
  </mergeCells>
  <phoneticPr fontId="15" type="noConversion"/>
  <printOptions horizontalCentered="1" gridLinesSet="0"/>
  <pageMargins left="0.2" right="0.2" top="0.5" bottom="0.5" header="0.94488188976377996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Eimy Gomez</cp:lastModifiedBy>
  <cp:lastPrinted>2023-01-27T11:43:14Z</cp:lastPrinted>
  <dcterms:created xsi:type="dcterms:W3CDTF">1999-04-24T14:30:54Z</dcterms:created>
  <dcterms:modified xsi:type="dcterms:W3CDTF">2023-01-29T19:38:25Z</dcterms:modified>
</cp:coreProperties>
</file>