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DE39D539-4630-4F18-919F-F98C3F906F6A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3" l="1"/>
  <c r="E76" i="3"/>
  <c r="E71" i="3"/>
  <c r="E53" i="3"/>
  <c r="E37" i="3"/>
  <c r="E27" i="3"/>
  <c r="E17" i="3"/>
  <c r="E11" i="3"/>
  <c r="E80" i="2"/>
  <c r="E72" i="2"/>
  <c r="E64" i="2"/>
  <c r="E54" i="2"/>
  <c r="E38" i="2"/>
  <c r="E28" i="2"/>
  <c r="E18" i="2"/>
  <c r="E12" i="2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54" i="2" s="1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85" i="2" s="1"/>
  <c r="R18" i="2"/>
  <c r="R12" i="2"/>
  <c r="P27" i="3"/>
  <c r="P53" i="3"/>
  <c r="P37" i="3"/>
  <c r="P79" i="3"/>
  <c r="P17" i="3"/>
  <c r="P11" i="3"/>
  <c r="P71" i="3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O79" i="3"/>
  <c r="N79" i="3"/>
  <c r="J79" i="3"/>
  <c r="I79" i="3"/>
  <c r="H79" i="3"/>
  <c r="G79" i="3"/>
  <c r="F79" i="3"/>
  <c r="O76" i="3"/>
  <c r="N76" i="3"/>
  <c r="J76" i="3"/>
  <c r="I76" i="3"/>
  <c r="H76" i="3"/>
  <c r="G76" i="3"/>
  <c r="F76" i="3"/>
  <c r="O71" i="3"/>
  <c r="N71" i="3"/>
  <c r="J71" i="3"/>
  <c r="I71" i="3"/>
  <c r="H71" i="3"/>
  <c r="G71" i="3"/>
  <c r="F71" i="3"/>
  <c r="O53" i="3"/>
  <c r="N53" i="3"/>
  <c r="J53" i="3"/>
  <c r="I53" i="3"/>
  <c r="H53" i="3"/>
  <c r="G53" i="3"/>
  <c r="F53" i="3"/>
  <c r="O37" i="3"/>
  <c r="N37" i="3"/>
  <c r="J37" i="3"/>
  <c r="I37" i="3"/>
  <c r="H37" i="3"/>
  <c r="G37" i="3"/>
  <c r="F37" i="3"/>
  <c r="O27" i="3"/>
  <c r="N27" i="3"/>
  <c r="J27" i="3"/>
  <c r="I27" i="3"/>
  <c r="H27" i="3"/>
  <c r="G27" i="3"/>
  <c r="F27" i="3"/>
  <c r="O17" i="3"/>
  <c r="N17" i="3"/>
  <c r="J17" i="3"/>
  <c r="I17" i="3"/>
  <c r="H17" i="3"/>
  <c r="G17" i="3"/>
  <c r="F17" i="3"/>
  <c r="O11" i="3"/>
  <c r="N11" i="3"/>
  <c r="J11" i="3"/>
  <c r="I11" i="3"/>
  <c r="H11" i="3"/>
  <c r="G11" i="3"/>
  <c r="F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H80" i="2"/>
  <c r="G80" i="2"/>
  <c r="F80" i="2"/>
  <c r="Q77" i="2"/>
  <c r="P77" i="2"/>
  <c r="N77" i="2"/>
  <c r="L77" i="2"/>
  <c r="K77" i="2"/>
  <c r="J77" i="2"/>
  <c r="I77" i="2"/>
  <c r="H77" i="2"/>
  <c r="G77" i="2"/>
  <c r="F77" i="2"/>
  <c r="Q72" i="2"/>
  <c r="P72" i="2"/>
  <c r="N72" i="2"/>
  <c r="L72" i="2"/>
  <c r="K72" i="2"/>
  <c r="J72" i="2"/>
  <c r="I72" i="2"/>
  <c r="H72" i="2"/>
  <c r="G72" i="2"/>
  <c r="F72" i="2"/>
  <c r="Q54" i="2"/>
  <c r="P54" i="2"/>
  <c r="N54" i="2"/>
  <c r="L54" i="2"/>
  <c r="K54" i="2"/>
  <c r="J54" i="2"/>
  <c r="I54" i="2"/>
  <c r="H54" i="2"/>
  <c r="G54" i="2"/>
  <c r="F54" i="2"/>
  <c r="Q38" i="2"/>
  <c r="P38" i="2"/>
  <c r="N38" i="2"/>
  <c r="L38" i="2"/>
  <c r="K38" i="2"/>
  <c r="J38" i="2"/>
  <c r="I38" i="2"/>
  <c r="H38" i="2"/>
  <c r="G38" i="2"/>
  <c r="F38" i="2"/>
  <c r="Q28" i="2"/>
  <c r="P28" i="2"/>
  <c r="N28" i="2"/>
  <c r="L28" i="2"/>
  <c r="K28" i="2"/>
  <c r="I28" i="2"/>
  <c r="H28" i="2"/>
  <c r="G28" i="2"/>
  <c r="F28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<sst xmlns="http://schemas.openxmlformats.org/spreadsheetml/2006/main" count="281" uniqueCount="103">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</sst>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1" zoomScale="85" zoomScaleNormal="85" workbookViewId="0">
      <selection activeCell="C7" sqref="C7:E7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5.5703125" bestFit="1" customWidth="1"/>
    <col min="8" max="8" width="14.140625" style="13" bestFit="1" customWidth="1"/>
  </cols>
  <sheetData>
    <row r="3" spans="2:12" ht="28.5" customHeight="1" x14ac:dyDescent="0.25">
      <c r="C3" s="49" t="s">
        <v>99</v>
      </c>
      <c r="D3" s="50"/>
      <c r="E3" s="50"/>
      <c r="F3" s="41"/>
      <c r="G3" s="5"/>
      <c r="H3" s="41"/>
      <c r="I3" s="5"/>
      <c r="J3" s="5"/>
      <c r="K3" s="5"/>
      <c r="L3" s="5"/>
    </row>
    <row r="4" spans="2:12" ht="21" customHeight="1" x14ac:dyDescent="0.25">
      <c r="C4" s="47" t="s">
        <v>98</v>
      </c>
      <c r="D4" s="48"/>
      <c r="E4" s="48"/>
      <c r="F4" s="42"/>
      <c r="G4" s="6"/>
      <c r="H4" s="42"/>
      <c r="I4" s="6"/>
      <c r="J4" s="6"/>
      <c r="K4" s="6"/>
      <c r="L4" s="6"/>
    </row>
    <row r="5" spans="2:12" ht="15.75" x14ac:dyDescent="0.25">
      <c r="C5" s="56" t="s">
        <v>102</v>
      </c>
      <c r="D5" s="57"/>
      <c r="E5" s="57"/>
      <c r="F5" s="43"/>
      <c r="G5" s="7"/>
      <c r="H5" s="43"/>
      <c r="I5" s="7"/>
      <c r="J5" s="7"/>
      <c r="K5" s="7"/>
      <c r="L5" s="7"/>
    </row>
    <row r="6" spans="2:12" ht="15.75" customHeight="1" x14ac:dyDescent="0.25">
      <c r="C6" s="51" t="s">
        <v>76</v>
      </c>
      <c r="D6" s="52"/>
      <c r="E6" s="52"/>
      <c r="F6" s="44"/>
      <c r="G6" s="8"/>
      <c r="H6" s="44"/>
      <c r="I6" s="8"/>
      <c r="J6" s="8"/>
      <c r="K6" s="8"/>
      <c r="L6" s="8"/>
    </row>
    <row r="7" spans="2:12" ht="15.75" customHeight="1" x14ac:dyDescent="0.25">
      <c r="B7" s="9"/>
      <c r="C7" s="51" t="s">
        <v>77</v>
      </c>
      <c r="D7" s="52"/>
      <c r="E7" s="52"/>
      <c r="F7" s="44"/>
      <c r="G7" s="8"/>
      <c r="H7" s="44"/>
      <c r="I7" s="8"/>
      <c r="J7" s="8"/>
      <c r="K7" s="8"/>
      <c r="L7" s="8"/>
    </row>
    <row r="9" spans="2:12" ht="15" customHeight="1" x14ac:dyDescent="0.25">
      <c r="C9" s="53" t="s">
        <v>66</v>
      </c>
      <c r="D9" s="54" t="s">
        <v>94</v>
      </c>
      <c r="E9" s="54" t="s">
        <v>93</v>
      </c>
    </row>
    <row r="10" spans="2:12" ht="23.25" customHeight="1" x14ac:dyDescent="0.25">
      <c r="C10" s="53"/>
      <c r="D10" s="55"/>
      <c r="E10" s="55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136250000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63600000</v>
      </c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297087750.81</v>
      </c>
    </row>
    <row r="29" spans="3:7" x14ac:dyDescent="0.25">
      <c r="C29" s="4" t="s">
        <v>18</v>
      </c>
      <c r="D29" s="18">
        <v>200200000</v>
      </c>
      <c r="E29" s="18">
        <v>246537750.81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5" x14ac:dyDescent="0.25">
      <c r="C33" s="4" t="s">
        <v>22</v>
      </c>
      <c r="D33" s="18">
        <v>13200000</v>
      </c>
      <c r="E33" s="18">
        <v>16200000</v>
      </c>
    </row>
    <row r="34" spans="3:5" x14ac:dyDescent="0.25">
      <c r="C34" s="4" t="s">
        <v>23</v>
      </c>
      <c r="D34" s="18"/>
      <c r="E34" s="18"/>
    </row>
    <row r="35" spans="3:5" x14ac:dyDescent="0.25">
      <c r="C35" s="4" t="s">
        <v>24</v>
      </c>
      <c r="D35" s="18">
        <v>17250000</v>
      </c>
      <c r="E35" s="18">
        <v>20250000</v>
      </c>
    </row>
    <row r="36" spans="3:5" x14ac:dyDescent="0.25">
      <c r="C36" s="4" t="s">
        <v>25</v>
      </c>
      <c r="D36" s="18"/>
      <c r="E36" s="18"/>
    </row>
    <row r="37" spans="3:5" x14ac:dyDescent="0.25">
      <c r="C37" s="4" t="s">
        <v>26</v>
      </c>
      <c r="D37" s="18">
        <v>8989811</v>
      </c>
      <c r="E37" s="18">
        <v>8989811</v>
      </c>
    </row>
    <row r="38" spans="3:5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5" x14ac:dyDescent="0.25">
      <c r="C39" s="4" t="s">
        <v>28</v>
      </c>
      <c r="D39" s="18">
        <v>1500000</v>
      </c>
      <c r="E39" s="18">
        <v>1500000</v>
      </c>
    </row>
    <row r="40" spans="3:5" x14ac:dyDescent="0.25">
      <c r="C40" s="4" t="s">
        <v>29</v>
      </c>
      <c r="D40" s="18"/>
      <c r="E40" s="18"/>
    </row>
    <row r="41" spans="3:5" x14ac:dyDescent="0.25">
      <c r="C41" s="4" t="s">
        <v>30</v>
      </c>
      <c r="D41" s="18"/>
      <c r="E41" s="18"/>
    </row>
    <row r="42" spans="3:5" x14ac:dyDescent="0.25">
      <c r="C42" s="4" t="s">
        <v>31</v>
      </c>
      <c r="D42" s="18"/>
      <c r="E42" s="18"/>
    </row>
    <row r="43" spans="3:5" x14ac:dyDescent="0.25">
      <c r="C43" s="4" t="s">
        <v>32</v>
      </c>
      <c r="D43" s="18"/>
      <c r="E43" s="18"/>
    </row>
    <row r="44" spans="3:5" x14ac:dyDescent="0.25">
      <c r="C44" s="4" t="s">
        <v>33</v>
      </c>
      <c r="D44" s="18"/>
      <c r="E44" s="18"/>
    </row>
    <row r="45" spans="3:5" x14ac:dyDescent="0.25">
      <c r="C45" s="4" t="s">
        <v>34</v>
      </c>
      <c r="D45" s="18"/>
      <c r="E45" s="18"/>
    </row>
    <row r="46" spans="3:5" x14ac:dyDescent="0.25">
      <c r="C46" s="4" t="s">
        <v>35</v>
      </c>
      <c r="D46" s="18"/>
      <c r="E46" s="18"/>
    </row>
    <row r="47" spans="3:5" x14ac:dyDescent="0.25">
      <c r="C47" s="3" t="s">
        <v>36</v>
      </c>
      <c r="D47" s="17">
        <f>SUM(D48:D53)</f>
        <v>0</v>
      </c>
      <c r="E47" s="17"/>
    </row>
    <row r="48" spans="3:5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1323126774.8099999</v>
      </c>
    </row>
    <row r="86" spans="3:8" s="33" customFormat="1" ht="15.75" thickBot="1" x14ac:dyDescent="0.3">
      <c r="C86" s="34"/>
      <c r="D86" s="35"/>
      <c r="E86" s="35"/>
      <c r="F86" s="45"/>
      <c r="H86" s="45"/>
    </row>
    <row r="87" spans="3:8" ht="26.25" customHeight="1" thickBot="1" x14ac:dyDescent="0.3">
      <c r="C87" s="23" t="s">
        <v>95</v>
      </c>
    </row>
    <row r="88" spans="3:8" ht="33.75" customHeight="1" thickBot="1" x14ac:dyDescent="0.3">
      <c r="C88" s="11" t="s">
        <v>96</v>
      </c>
    </row>
    <row r="89" spans="3:8" ht="60.75" thickBot="1" x14ac:dyDescent="0.3">
      <c r="C89" s="12" t="s">
        <v>97</v>
      </c>
    </row>
    <row r="91" spans="3:8" x14ac:dyDescent="0.25">
      <c r="C91" s="46"/>
      <c r="D91" s="46"/>
      <c r="E91" s="46"/>
    </row>
    <row r="92" spans="3:8" x14ac:dyDescent="0.25">
      <c r="C92" s="46"/>
      <c r="D92" s="46"/>
      <c r="E92" s="46"/>
    </row>
    <row r="93" spans="3:8" x14ac:dyDescent="0.25">
      <c r="C93" s="46"/>
      <c r="D93" s="46"/>
      <c r="E93" s="46"/>
    </row>
    <row r="94" spans="3:8" x14ac:dyDescent="0.25">
      <c r="C94" s="46"/>
      <c r="D94" s="46"/>
      <c r="E94" s="46"/>
    </row>
    <row r="95" spans="3:8" x14ac:dyDescent="0.25">
      <c r="C95" s="46"/>
      <c r="D95" s="46"/>
      <c r="E95" s="46"/>
    </row>
    <row r="96" spans="3:8" x14ac:dyDescent="0.25">
      <c r="C96" s="46"/>
      <c r="D96" s="46"/>
      <c r="E96" s="46"/>
    </row>
    <row r="97" spans="3:5" x14ac:dyDescent="0.25">
      <c r="C97" s="46"/>
      <c r="D97" s="46"/>
      <c r="E97" s="46"/>
    </row>
    <row r="98" spans="3:5" x14ac:dyDescent="0.25">
      <c r="C98" s="46"/>
      <c r="D98" s="46"/>
      <c r="E98" s="46"/>
    </row>
    <row r="99" spans="3:5" x14ac:dyDescent="0.25">
      <c r="C99" s="46"/>
      <c r="D99" s="46"/>
      <c r="E99" s="46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zoomScale="80" zoomScaleNormal="80" workbookViewId="0">
      <selection activeCell="G12" sqref="G12:G8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7" width="17.140625" customWidth="1"/>
    <col min="8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9" t="s">
        <v>99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47" t="s">
        <v>98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3:19" ht="15.75" x14ac:dyDescent="0.25">
      <c r="C5" s="56" t="s">
        <v>102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3:19" ht="15.75" customHeight="1" x14ac:dyDescent="0.25">
      <c r="C6" s="51" t="s">
        <v>92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3:19" ht="15.75" customHeight="1" x14ac:dyDescent="0.25">
      <c r="C7" s="52" t="s">
        <v>77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3:19" ht="25.5" customHeight="1" x14ac:dyDescent="0.25">
      <c r="C9" s="53" t="s">
        <v>66</v>
      </c>
      <c r="D9" s="63" t="s">
        <v>94</v>
      </c>
      <c r="E9" s="54" t="s">
        <v>93</v>
      </c>
      <c r="F9" s="60" t="s">
        <v>91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</row>
    <row r="10" spans="3:19" x14ac:dyDescent="0.25">
      <c r="C10" s="53"/>
      <c r="D10" s="64"/>
      <c r="E10" s="55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144653256.27000001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/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119585375.12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/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6944460.3700000001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/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261894.33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/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17861526.449999999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136250000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25444761.000000007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/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791273.95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/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2983264.24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/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7761382.7800000003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63600000</v>
      </c>
      <c r="F22" s="20">
        <v>488300</v>
      </c>
      <c r="G22" s="20">
        <v>8285612.5499999998</v>
      </c>
      <c r="H22" s="20"/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8773912.5500000007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/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1030209.96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/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2430681.87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/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30323.64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/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1643712.0099999998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297087750.81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0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44599998.090000004</v>
      </c>
    </row>
    <row r="29" spans="3:20" x14ac:dyDescent="0.25">
      <c r="C29" s="4" t="s">
        <v>18</v>
      </c>
      <c r="D29" s="18">
        <v>200200000</v>
      </c>
      <c r="E29" s="18">
        <v>246537750.81</v>
      </c>
      <c r="F29" s="20">
        <v>12786903</v>
      </c>
      <c r="G29" s="20">
        <v>19593381.57</v>
      </c>
      <c r="H29" s="20"/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32380284.57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/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0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/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37967.230000000003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16200000</v>
      </c>
      <c r="F33" s="20"/>
      <c r="G33" s="20">
        <v>11699706.449999999</v>
      </c>
      <c r="H33" s="20"/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11699706.449999999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20250000</v>
      </c>
      <c r="F35" s="20"/>
      <c r="G35" s="20">
        <v>400406</v>
      </c>
      <c r="H35" s="20"/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400406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/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81633.84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45000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/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45000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0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1907421.67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/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1907421.67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/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0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387971.14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20"/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387971.14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0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/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0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23525586.43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/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23525586.43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1323126774.8099999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0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240563994.60000002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58" t="s">
        <v>101</v>
      </c>
      <c r="E88" s="58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5"/>
      <c r="E92" s="65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6"/>
      <c r="E93" s="66"/>
      <c r="F93" s="66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59"/>
      <c r="L94" s="59"/>
      <c r="M94" s="59"/>
      <c r="N94" s="59"/>
      <c r="O94" s="59"/>
      <c r="P94" s="59"/>
      <c r="Q94" s="59"/>
      <c r="R94" s="59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abSelected="1" zoomScale="70" zoomScaleNormal="70" workbookViewId="0">
      <selection activeCell="E11" sqref="E1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20.28515625" customWidth="1"/>
    <col min="6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49" t="s">
        <v>99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47" t="s">
        <v>98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 x14ac:dyDescent="0.25">
      <c r="C5" s="56" t="s">
        <v>102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3:17" ht="15.75" customHeight="1" x14ac:dyDescent="0.25">
      <c r="C6" s="51" t="s">
        <v>92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3:17" ht="15.75" customHeight="1" x14ac:dyDescent="0.25">
      <c r="C7" s="52" t="s">
        <v>77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:P11" si="1">SUM(F12:F16)</f>
        <v>0</v>
      </c>
      <c r="G11" s="17">
        <f t="shared" si="1"/>
        <v>0</v>
      </c>
      <c r="H11" s="17">
        <f t="shared" si="1"/>
        <v>0</v>
      </c>
      <c r="I11" s="17">
        <f t="shared" si="1"/>
        <v>0</v>
      </c>
      <c r="J11" s="17">
        <f t="shared" si="1"/>
        <v>0</v>
      </c>
      <c r="K11" s="17">
        <f t="shared" ref="K11:L11" si="2">SUM(K12:K16)</f>
        <v>0</v>
      </c>
      <c r="L11" s="17">
        <f t="shared" si="2"/>
        <v>0</v>
      </c>
      <c r="M11" s="17">
        <f t="shared" ref="M11" si="3">SUM(M12:M16)</f>
        <v>0</v>
      </c>
      <c r="N11" s="17">
        <f t="shared" si="1"/>
        <v>0</v>
      </c>
      <c r="O11" s="17">
        <f t="shared" si="1"/>
        <v>0</v>
      </c>
      <c r="P11" s="17">
        <f t="shared" si="1"/>
        <v>144653256.27000001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/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119585375.12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/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6944460.3700000001</v>
      </c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4">SUM(D14:O14)</f>
        <v>0</v>
      </c>
      <c r="Q14" s="10"/>
    </row>
    <row r="15" spans="3:17" x14ac:dyDescent="0.25">
      <c r="C15" s="4" t="s">
        <v>5</v>
      </c>
      <c r="D15" s="20"/>
      <c r="E15" s="20">
        <v>261894.33</v>
      </c>
      <c r="F15" s="20"/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4"/>
        <v>261894.33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/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4"/>
        <v>17861526.449999999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5">SUM(E18:E26)</f>
        <v>20871773.440000005</v>
      </c>
      <c r="F17" s="17">
        <f t="shared" ref="F17:O17" si="6">SUM(F18:F26)</f>
        <v>0</v>
      </c>
      <c r="G17" s="17">
        <f t="shared" si="6"/>
        <v>0</v>
      </c>
      <c r="H17" s="17">
        <f t="shared" si="6"/>
        <v>0</v>
      </c>
      <c r="I17" s="17">
        <f t="shared" si="6"/>
        <v>0</v>
      </c>
      <c r="J17" s="17">
        <f t="shared" si="6"/>
        <v>0</v>
      </c>
      <c r="K17" s="17">
        <f t="shared" ref="K17:L17" si="7">SUM(K18:K26)</f>
        <v>0</v>
      </c>
      <c r="L17" s="17">
        <f t="shared" si="7"/>
        <v>0</v>
      </c>
      <c r="M17" s="17">
        <f t="shared" ref="M17" si="8">SUM(M18:M26)</f>
        <v>0</v>
      </c>
      <c r="N17" s="17">
        <f t="shared" si="6"/>
        <v>0</v>
      </c>
      <c r="O17" s="17">
        <f t="shared" si="6"/>
        <v>0</v>
      </c>
      <c r="P17" s="17">
        <f>SUM(P18:P26)</f>
        <v>25444761.000000007</v>
      </c>
    </row>
    <row r="18" spans="3:16" x14ac:dyDescent="0.25">
      <c r="C18" s="4" t="s">
        <v>8</v>
      </c>
      <c r="D18" s="20"/>
      <c r="E18" s="20">
        <v>791273.95</v>
      </c>
      <c r="F18" s="20"/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9">SUM(D18:O18)</f>
        <v>791273.95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/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9"/>
        <v>2983264.24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/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9"/>
        <v>7761382.7800000003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/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9"/>
        <v>8773912.5500000007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/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9"/>
        <v>1030209.96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/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9"/>
        <v>2430681.87</v>
      </c>
    </row>
    <row r="24" spans="3:16" x14ac:dyDescent="0.25">
      <c r="C24" s="4" t="s">
        <v>14</v>
      </c>
      <c r="D24" s="20"/>
      <c r="E24" s="20">
        <v>30323.64</v>
      </c>
      <c r="F24" s="20"/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9"/>
        <v>30323.64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/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9"/>
        <v>1643712.0099999998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9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0">SUM(E28:E36)</f>
        <v>31813095.09</v>
      </c>
      <c r="F27" s="17">
        <f t="shared" ref="F27:P27" si="11">SUM(F28:F36)</f>
        <v>0</v>
      </c>
      <c r="G27" s="17">
        <f t="shared" si="11"/>
        <v>0</v>
      </c>
      <c r="H27" s="17">
        <f t="shared" si="11"/>
        <v>0</v>
      </c>
      <c r="I27" s="17">
        <f t="shared" si="11"/>
        <v>0</v>
      </c>
      <c r="J27" s="17">
        <f t="shared" si="11"/>
        <v>0</v>
      </c>
      <c r="K27" s="17">
        <f t="shared" ref="K27:L27" si="12">SUM(K28:K36)</f>
        <v>0</v>
      </c>
      <c r="L27" s="17">
        <f t="shared" si="12"/>
        <v>0</v>
      </c>
      <c r="M27" s="17">
        <f t="shared" ref="M27" si="13">SUM(M28:M36)</f>
        <v>0</v>
      </c>
      <c r="N27" s="17">
        <f t="shared" si="11"/>
        <v>0</v>
      </c>
      <c r="O27" s="17">
        <f t="shared" si="11"/>
        <v>0</v>
      </c>
      <c r="P27" s="17">
        <f t="shared" si="11"/>
        <v>44599998.090000004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/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4">SUM(D28:O28)</f>
        <v>32380284.57</v>
      </c>
    </row>
    <row r="29" spans="3:16" x14ac:dyDescent="0.25">
      <c r="C29" s="4" t="s">
        <v>19</v>
      </c>
      <c r="D29" s="20"/>
      <c r="E29" s="20"/>
      <c r="F29" s="20"/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4"/>
        <v>0</v>
      </c>
    </row>
    <row r="30" spans="3:16" x14ac:dyDescent="0.25">
      <c r="C30" s="4" t="s">
        <v>20</v>
      </c>
      <c r="D30" s="20"/>
      <c r="E30" s="20">
        <v>37967.230000000003</v>
      </c>
      <c r="F30" s="20"/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4"/>
        <v>37967.230000000003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4"/>
        <v>0</v>
      </c>
    </row>
    <row r="32" spans="3:16" x14ac:dyDescent="0.25">
      <c r="C32" s="4" t="s">
        <v>22</v>
      </c>
      <c r="D32" s="20"/>
      <c r="E32" s="20">
        <v>11699706.449999999</v>
      </c>
      <c r="F32" s="20"/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4"/>
        <v>11699706.449999999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4"/>
        <v>0</v>
      </c>
    </row>
    <row r="34" spans="3:16" x14ac:dyDescent="0.25">
      <c r="C34" s="4" t="s">
        <v>24</v>
      </c>
      <c r="D34" s="20"/>
      <c r="E34" s="20">
        <v>400406</v>
      </c>
      <c r="F34" s="20"/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4"/>
        <v>400406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4"/>
        <v>0</v>
      </c>
    </row>
    <row r="36" spans="3:16" x14ac:dyDescent="0.25">
      <c r="C36" s="4" t="s">
        <v>26</v>
      </c>
      <c r="D36" s="20"/>
      <c r="E36" s="20">
        <v>81633.84</v>
      </c>
      <c r="F36" s="20"/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4"/>
        <v>81633.84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15">SUM(E38:E45)</f>
        <v>45000</v>
      </c>
      <c r="F37" s="17">
        <f t="shared" ref="F37:O37" si="16">SUM(F38:F45)</f>
        <v>0</v>
      </c>
      <c r="G37" s="17">
        <f t="shared" si="16"/>
        <v>0</v>
      </c>
      <c r="H37" s="17">
        <f t="shared" si="16"/>
        <v>0</v>
      </c>
      <c r="I37" s="17">
        <f t="shared" si="16"/>
        <v>0</v>
      </c>
      <c r="J37" s="17">
        <f t="shared" si="16"/>
        <v>0</v>
      </c>
      <c r="K37" s="17">
        <f t="shared" ref="K37" si="17">SUM(K38:K45)</f>
        <v>0</v>
      </c>
      <c r="L37" s="17">
        <f t="shared" ref="L37" si="18">SUM(L38:L45)</f>
        <v>0</v>
      </c>
      <c r="M37" s="17">
        <f t="shared" ref="M37" si="19">SUM(M38:M45)</f>
        <v>0</v>
      </c>
      <c r="N37" s="17">
        <f t="shared" si="16"/>
        <v>0</v>
      </c>
      <c r="O37" s="17">
        <f t="shared" si="16"/>
        <v>0</v>
      </c>
      <c r="P37" s="17">
        <f t="shared" ref="P37" si="20">SUM(P38:P45)</f>
        <v>45000</v>
      </c>
    </row>
    <row r="38" spans="3:16" x14ac:dyDescent="0.25">
      <c r="C38" s="4" t="s">
        <v>28</v>
      </c>
      <c r="D38" s="20"/>
      <c r="E38" s="20">
        <v>45000</v>
      </c>
      <c r="F38" s="20"/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45000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1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1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1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1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1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1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1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1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1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1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1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1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1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1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22">SUM(E54:E62)</f>
        <v>1907421.67</v>
      </c>
      <c r="F53" s="17">
        <f t="shared" ref="F53:O53" si="23">SUM(F54:F62)</f>
        <v>0</v>
      </c>
      <c r="G53" s="17">
        <f t="shared" si="23"/>
        <v>0</v>
      </c>
      <c r="H53" s="17">
        <f t="shared" si="23"/>
        <v>0</v>
      </c>
      <c r="I53" s="17">
        <f t="shared" si="23"/>
        <v>0</v>
      </c>
      <c r="J53" s="17">
        <f t="shared" si="23"/>
        <v>0</v>
      </c>
      <c r="K53" s="17">
        <f t="shared" ref="K53" si="24">SUM(K54:K62)</f>
        <v>0</v>
      </c>
      <c r="L53" s="17">
        <f t="shared" ref="L53" si="25">SUM(L54:L62)</f>
        <v>0</v>
      </c>
      <c r="M53" s="17">
        <f t="shared" ref="M53" si="26">SUM(M54:M62)</f>
        <v>0</v>
      </c>
      <c r="N53" s="17">
        <f t="shared" si="23"/>
        <v>0</v>
      </c>
      <c r="O53" s="17">
        <f t="shared" si="23"/>
        <v>0</v>
      </c>
      <c r="P53" s="17">
        <f t="shared" ref="P53" si="27">SUM(P54:P62)</f>
        <v>1907421.67</v>
      </c>
    </row>
    <row r="54" spans="3:16" x14ac:dyDescent="0.25">
      <c r="C54" s="4" t="s">
        <v>44</v>
      </c>
      <c r="D54" s="20"/>
      <c r="E54" s="20">
        <v>1907421.67</v>
      </c>
      <c r="F54" s="20"/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28">SUM(D54:O54)</f>
        <v>1907421.67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28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28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28"/>
        <v>0</v>
      </c>
    </row>
    <row r="58" spans="3:16" x14ac:dyDescent="0.25">
      <c r="C58" s="4" t="s">
        <v>48</v>
      </c>
      <c r="D58" s="20"/>
      <c r="E58" s="20"/>
      <c r="F58" s="20"/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28"/>
        <v>0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28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28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28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28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29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9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9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9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9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9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30">SUM(E72:E74)</f>
        <v>337844.61</v>
      </c>
      <c r="F71" s="17">
        <f t="shared" ref="F71:O71" si="31">SUM(F72:F74)</f>
        <v>0</v>
      </c>
      <c r="G71" s="17">
        <f t="shared" si="31"/>
        <v>0</v>
      </c>
      <c r="H71" s="17">
        <f t="shared" si="31"/>
        <v>0</v>
      </c>
      <c r="I71" s="17">
        <f t="shared" si="31"/>
        <v>0</v>
      </c>
      <c r="J71" s="17">
        <f t="shared" si="31"/>
        <v>0</v>
      </c>
      <c r="K71" s="17">
        <f t="shared" ref="K71" si="32">SUM(K72:K74)</f>
        <v>0</v>
      </c>
      <c r="L71" s="17">
        <f t="shared" ref="L71" si="33">SUM(L72:L74)</f>
        <v>0</v>
      </c>
      <c r="M71" s="17">
        <f t="shared" ref="M71" si="34">SUM(M72:M74)</f>
        <v>0</v>
      </c>
      <c r="N71" s="17">
        <f t="shared" si="31"/>
        <v>0</v>
      </c>
      <c r="O71" s="17">
        <f t="shared" si="31"/>
        <v>0</v>
      </c>
      <c r="P71" s="17">
        <f t="shared" ref="P71" si="35">SUM(P72:P74)</f>
        <v>387971.14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20"/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387971.14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36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36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37">SUM(E77:E78)</f>
        <v>39280653.330000013</v>
      </c>
      <c r="F76" s="17">
        <f t="shared" ref="F76:O76" si="38">SUM(F77:F78)</f>
        <v>0</v>
      </c>
      <c r="G76" s="17">
        <f t="shared" si="38"/>
        <v>0</v>
      </c>
      <c r="H76" s="17">
        <f t="shared" si="38"/>
        <v>0</v>
      </c>
      <c r="I76" s="17">
        <f t="shared" si="38"/>
        <v>0</v>
      </c>
      <c r="J76" s="17">
        <f t="shared" si="38"/>
        <v>0</v>
      </c>
      <c r="K76" s="17">
        <f t="shared" ref="K76" si="39">SUM(K77:K78)</f>
        <v>0</v>
      </c>
      <c r="L76" s="17">
        <f t="shared" ref="L76" si="40">SUM(L77:L78)</f>
        <v>0</v>
      </c>
      <c r="M76" s="17">
        <f t="shared" ref="M76" si="41">SUM(M77:M78)</f>
        <v>0</v>
      </c>
      <c r="N76" s="17">
        <f t="shared" si="38"/>
        <v>0</v>
      </c>
      <c r="O76" s="17">
        <f t="shared" si="38"/>
        <v>0</v>
      </c>
      <c r="P76" s="17">
        <f t="shared" ref="P76" si="42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/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43">SUM(E80:E81)</f>
        <v>13656839.189999999</v>
      </c>
      <c r="F79" s="17">
        <f t="shared" ref="F79:O79" si="44">SUM(F80:F81)</f>
        <v>0</v>
      </c>
      <c r="G79" s="17">
        <f t="shared" si="44"/>
        <v>0</v>
      </c>
      <c r="H79" s="17">
        <f t="shared" si="44"/>
        <v>0</v>
      </c>
      <c r="I79" s="17">
        <f t="shared" si="44"/>
        <v>0</v>
      </c>
      <c r="J79" s="17">
        <f t="shared" si="44"/>
        <v>0</v>
      </c>
      <c r="K79" s="17">
        <f t="shared" ref="K79" si="45">SUM(K80:K81)</f>
        <v>0</v>
      </c>
      <c r="L79" s="17">
        <f t="shared" ref="L79" si="46">SUM(L80:L81)</f>
        <v>0</v>
      </c>
      <c r="M79" s="17">
        <f t="shared" ref="M79" si="47">SUM(M80:M81)</f>
        <v>0</v>
      </c>
      <c r="N79" s="17">
        <f t="shared" si="44"/>
        <v>0</v>
      </c>
      <c r="O79" s="17">
        <f t="shared" si="44"/>
        <v>0</v>
      </c>
      <c r="P79" s="17">
        <f t="shared" ref="P79" si="48">SUM(P80:P81)</f>
        <v>23525586.43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/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23525586.43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49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49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49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50">E79+E76+E71+E67+E63+E53+E46+E37+E27+E17+E11</f>
        <v>180976630.56</v>
      </c>
      <c r="F84" s="25">
        <f t="shared" si="50"/>
        <v>0</v>
      </c>
      <c r="G84" s="25">
        <f t="shared" si="50"/>
        <v>0</v>
      </c>
      <c r="H84" s="25">
        <f t="shared" si="50"/>
        <v>0</v>
      </c>
      <c r="I84" s="25">
        <f t="shared" si="50"/>
        <v>0</v>
      </c>
      <c r="J84" s="25">
        <f t="shared" si="50"/>
        <v>0</v>
      </c>
      <c r="K84" s="25">
        <f t="shared" si="50"/>
        <v>0</v>
      </c>
      <c r="L84" s="25">
        <f t="shared" si="50"/>
        <v>0</v>
      </c>
      <c r="M84" s="25">
        <f t="shared" si="50"/>
        <v>0</v>
      </c>
      <c r="N84" s="25">
        <f t="shared" si="50"/>
        <v>0</v>
      </c>
      <c r="O84" s="25">
        <f t="shared" si="50"/>
        <v>0</v>
      </c>
      <c r="P84" s="25">
        <f t="shared" si="50"/>
        <v>240563994.60000002</v>
      </c>
    </row>
    <row r="85" spans="3:16" x14ac:dyDescent="0.25">
      <c r="K85" s="13"/>
    </row>
    <row r="86" spans="3:16" ht="18.75" x14ac:dyDescent="0.25">
      <c r="C86" s="19" t="s">
        <v>100</v>
      </c>
      <c r="D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3:16" x14ac:dyDescent="0.25">
      <c r="C92" s="3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6" x14ac:dyDescent="0.25">
      <c r="H93" s="59"/>
      <c r="I93" s="59"/>
      <c r="J93" s="59"/>
      <c r="K93" s="59"/>
      <c r="L93" s="59"/>
      <c r="M93" s="59"/>
      <c r="N93" s="59"/>
      <c r="O93" s="59"/>
      <c r="P93" s="59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HP</cp:lastModifiedBy>
  <cp:lastPrinted>2022-03-08T14:06:07Z</cp:lastPrinted>
  <dcterms:created xsi:type="dcterms:W3CDTF">2021-07-29T18:58:50Z</dcterms:created>
  <dcterms:modified xsi:type="dcterms:W3CDTF">2022-03-09T04:41:44Z</dcterms:modified>
</cp:coreProperties>
</file>