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ymartinez\Desktop\"/>
    </mc:Choice>
  </mc:AlternateContent>
  <xr:revisionPtr revIDLastSave="0" documentId="13_ncr:1_{CBCDE45D-52DF-4B7E-9EEA-9BC019E068C0}" xr6:coauthVersionLast="47" xr6:coauthVersionMax="47" xr10:uidLastSave="{00000000-0000-0000-0000-000000000000}"/>
  <bookViews>
    <workbookView xWindow="-120" yWindow="-120" windowWidth="20730" windowHeight="11040" firstSheet="1" activeTab="1" xr2:uid="{BAD3EA80-C335-40A7-8F5E-4E4777EF8EBD}"/>
  </bookViews>
  <sheets>
    <sheet name="Ejecución" sheetId="1" state="veryHidden" r:id="rId1"/>
    <sheet name="COMU" sheetId="2" r:id="rId2"/>
    <sheet name="PROT" sheetId="3" r:id="rId3"/>
    <sheet name="NSSS" sheetId="4" r:id="rId4"/>
    <sheet name="PLAN" sheetId="5" r:id="rId5"/>
    <sheet name="SEGU" sheetId="6" r:id="rId6"/>
    <sheet name="DTIC" sheetId="7" r:id="rId7"/>
    <sheet name="JURI" sheetId="8" r:id="rId8"/>
    <sheet name="DA&amp;F" sheetId="9" r:id="rId9"/>
    <sheet name="DANT" sheetId="10" r:id="rId10"/>
    <sheet name="DADL" sheetId="11" r:id="rId11"/>
    <sheet name="COME" sheetId="12" r:id="rId12"/>
    <sheet name="PROG" sheetId="13" r:id="rId13"/>
    <sheet name="RRHH" sheetId="14" r:id="rId14"/>
    <sheet name="DIEJ" sheetId="15" r:id="rId15"/>
    <sheet name="DLAI" sheetId="16" r:id="rId16"/>
  </sheets>
  <definedNames>
    <definedName name="___xlfn_IFERROR" localSheetId="11">#REF!</definedName>
    <definedName name="___xlfn_IFERROR" localSheetId="1">#REF!</definedName>
    <definedName name="___xlfn_IFERROR" localSheetId="8">#REF!</definedName>
    <definedName name="___xlfn_IFERROR" localSheetId="10">#REF!</definedName>
    <definedName name="___xlfn_IFERROR" localSheetId="9">#REF!</definedName>
    <definedName name="___xlfn_IFERROR" localSheetId="14">#REF!</definedName>
    <definedName name="___xlfn_IFERROR" localSheetId="15">#REF!</definedName>
    <definedName name="___xlfn_IFERROR" localSheetId="6">#REF!</definedName>
    <definedName name="___xlfn_IFERROR" localSheetId="7">#REF!</definedName>
    <definedName name="___xlfn_IFERROR" localSheetId="3">#REF!</definedName>
    <definedName name="___xlfn_IFERROR" localSheetId="4">#REF!</definedName>
    <definedName name="___xlfn_IFERROR" localSheetId="12">#REF!</definedName>
    <definedName name="___xlfn_IFERROR" localSheetId="2">#REF!</definedName>
    <definedName name="___xlfn_IFERROR" localSheetId="13">#REF!</definedName>
    <definedName name="___xlfn_IFERROR" localSheetId="5">#REF!</definedName>
    <definedName name="___xlfn_IFERROR">#REF!</definedName>
    <definedName name="__xlfn_IFERROR" localSheetId="11">#REF!</definedName>
    <definedName name="__xlfn_IFERROR" localSheetId="1">#REF!</definedName>
    <definedName name="__xlfn_IFERROR" localSheetId="8">#REF!</definedName>
    <definedName name="__xlfn_IFERROR" localSheetId="10">#REF!</definedName>
    <definedName name="__xlfn_IFERROR" localSheetId="9">#REF!</definedName>
    <definedName name="__xlfn_IFERROR" localSheetId="14">#REF!</definedName>
    <definedName name="__xlfn_IFERROR" localSheetId="15">#REF!</definedName>
    <definedName name="__xlfn_IFERROR" localSheetId="6">#REF!</definedName>
    <definedName name="__xlfn_IFERROR" localSheetId="7">#REF!</definedName>
    <definedName name="__xlfn_IFERROR" localSheetId="3">#REF!</definedName>
    <definedName name="__xlfn_IFERROR" localSheetId="4">#REF!</definedName>
    <definedName name="__xlfn_IFERROR" localSheetId="12">#REF!</definedName>
    <definedName name="__xlfn_IFERROR" localSheetId="2">#REF!</definedName>
    <definedName name="__xlfn_IFERROR" localSheetId="13">#REF!</definedName>
    <definedName name="__xlfn_IFERROR" localSheetId="5">#REF!</definedName>
    <definedName name="__xlfn_IFERROR">#REF!</definedName>
    <definedName name="_xlnm._FilterDatabase" localSheetId="11" hidden="1">COME!$B$5:$H$5</definedName>
    <definedName name="_xlnm._FilterDatabase" localSheetId="1" hidden="1">COMU!$B$5:$H$5</definedName>
    <definedName name="_xlnm._FilterDatabase" localSheetId="10" hidden="1">DADL!$B$5:$H$5</definedName>
    <definedName name="_xlnm._FilterDatabase" localSheetId="6" hidden="1">DTIC!$B$5:$H$5</definedName>
    <definedName name="_xlnm._FilterDatabase" localSheetId="3" hidden="1">NSSS!$B$5:$H$5</definedName>
    <definedName name="_xlnm._FilterDatabase" localSheetId="4" hidden="1">PLAN!$B$5:$H$5</definedName>
    <definedName name="_xlnm._FilterDatabase" localSheetId="12" hidden="1">PROG!$B$5:$H$5</definedName>
    <definedName name="_xlnm._FilterDatabase" localSheetId="13" hidden="1">RRHH!$B$5:$H$5</definedName>
    <definedName name="_xlnm._FilterDatabase" localSheetId="5" hidden="1">SEGU!$B$5:$H$5</definedName>
    <definedName name="_xlnm.Print_Area" localSheetId="11">COME!$B$1:$M$9</definedName>
    <definedName name="_xlnm.Print_Area" localSheetId="1">COMU!$B$1:$M$10</definedName>
    <definedName name="_xlnm.Print_Area" localSheetId="8">'DA&amp;F'!$B$1:$M$19</definedName>
    <definedName name="_xlnm.Print_Area" localSheetId="10">DADL!$B$1:$M$9</definedName>
    <definedName name="_xlnm.Print_Area" localSheetId="9">DANT!$B$1:$M$15</definedName>
    <definedName name="_xlnm.Print_Area" localSheetId="14">DIEJ!$B$1:$M$9</definedName>
    <definedName name="_xlnm.Print_Area" localSheetId="15">DLAI!$B$1:$M$8</definedName>
    <definedName name="_xlnm.Print_Area" localSheetId="6">DTIC!$B$1:$M$23</definedName>
    <definedName name="_xlnm.Print_Area" localSheetId="7">JURI!$B$1:$M$14</definedName>
    <definedName name="_xlnm.Print_Area" localSheetId="3">NSSS!$B$1:$M$22</definedName>
    <definedName name="_xlnm.Print_Area" localSheetId="4">PLAN!$B$1:$M$41</definedName>
    <definedName name="_xlnm.Print_Area" localSheetId="12">PROG!$B$1:$M$15</definedName>
    <definedName name="_xlnm.Print_Area" localSheetId="2">PROT!$B$1:$M$7</definedName>
    <definedName name="_xlnm.Print_Area" localSheetId="13">RRHH!$B$1:$M$31</definedName>
    <definedName name="_xlnm.Print_Area" localSheetId="5">SEGU!$B$1:$M$10</definedName>
    <definedName name="pfgdfg" localSheetId="11">#REF!</definedName>
    <definedName name="pfgdfg" localSheetId="1">#REF!</definedName>
    <definedName name="pfgdfg" localSheetId="8">#REF!</definedName>
    <definedName name="pfgdfg" localSheetId="10">#REF!</definedName>
    <definedName name="pfgdfg" localSheetId="9">#REF!</definedName>
    <definedName name="pfgdfg" localSheetId="14">#REF!</definedName>
    <definedName name="pfgdfg" localSheetId="15">#REF!</definedName>
    <definedName name="pfgdfg" localSheetId="6">#REF!</definedName>
    <definedName name="pfgdfg" localSheetId="7">#REF!</definedName>
    <definedName name="pfgdfg" localSheetId="3">#REF!</definedName>
    <definedName name="pfgdfg" localSheetId="4">#REF!</definedName>
    <definedName name="pfgdfg" localSheetId="12">#REF!</definedName>
    <definedName name="pfgdfg" localSheetId="2">#REF!</definedName>
    <definedName name="pfgdfg" localSheetId="13">#REF!</definedName>
    <definedName name="pfgdfg" localSheetId="5">#REF!</definedName>
    <definedName name="pfgdfg">#REF!</definedName>
    <definedName name="_xlnm.Print_Titles" localSheetId="11">COME!$4:$5</definedName>
    <definedName name="_xlnm.Print_Titles" localSheetId="1">COMU!$4:$5</definedName>
    <definedName name="_xlnm.Print_Titles" localSheetId="8">'DA&amp;F'!$4:$5</definedName>
    <definedName name="_xlnm.Print_Titles" localSheetId="10">DADL!$4:$5</definedName>
    <definedName name="_xlnm.Print_Titles" localSheetId="9">DANT!$4:$5</definedName>
    <definedName name="_xlnm.Print_Titles" localSheetId="14">DIEJ!$4:$5</definedName>
    <definedName name="_xlnm.Print_Titles" localSheetId="15">DLAI!$4:$5</definedName>
    <definedName name="_xlnm.Print_Titles" localSheetId="6">DTIC!$4:$5</definedName>
    <definedName name="_xlnm.Print_Titles" localSheetId="7">JURI!$4:$5</definedName>
    <definedName name="_xlnm.Print_Titles" localSheetId="3">NSSS!$4:$5</definedName>
    <definedName name="_xlnm.Print_Titles" localSheetId="4">PLAN!$4:$5</definedName>
    <definedName name="_xlnm.Print_Titles" localSheetId="12">PROG!$4:$5</definedName>
    <definedName name="_xlnm.Print_Titles" localSheetId="2">PROT!$4:$5</definedName>
    <definedName name="_xlnm.Print_Titles" localSheetId="13">RRHH!$4:$5</definedName>
    <definedName name="_xlnm.Print_Titles" localSheetId="5">SEGU!$4:$5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16" l="1"/>
  <c r="I5" i="16"/>
  <c r="H5" i="16"/>
  <c r="G5" i="16"/>
  <c r="G6" i="16" s="1"/>
  <c r="H8" i="16" l="1"/>
  <c r="H7" i="16"/>
  <c r="H6" i="16"/>
  <c r="I8" i="16"/>
  <c r="I7" i="16"/>
  <c r="I6" i="16"/>
  <c r="G8" i="16"/>
  <c r="G7" i="16"/>
  <c r="B1" i="15"/>
  <c r="I5" i="15"/>
  <c r="H5" i="15"/>
  <c r="G5" i="15"/>
  <c r="H9" i="15" l="1"/>
  <c r="H6" i="15"/>
  <c r="H8" i="15"/>
  <c r="H7" i="15"/>
  <c r="G9" i="15"/>
  <c r="G6" i="15"/>
  <c r="G8" i="15"/>
  <c r="G7" i="15"/>
  <c r="I9" i="15"/>
  <c r="I6" i="15"/>
  <c r="I8" i="15"/>
  <c r="I7" i="15"/>
  <c r="B1" i="14"/>
  <c r="I5" i="14"/>
  <c r="H5" i="14"/>
  <c r="G5" i="14"/>
  <c r="G31" i="14" l="1"/>
  <c r="G28" i="14"/>
  <c r="G19" i="14"/>
  <c r="G29" i="14"/>
  <c r="G26" i="14"/>
  <c r="G23" i="14"/>
  <c r="G20" i="14"/>
  <c r="G17" i="14"/>
  <c r="G14" i="14"/>
  <c r="G11" i="14"/>
  <c r="G8" i="14"/>
  <c r="G22" i="14"/>
  <c r="G25" i="14"/>
  <c r="G15" i="14"/>
  <c r="G9" i="14"/>
  <c r="G13" i="14"/>
  <c r="G12" i="14"/>
  <c r="G27" i="14"/>
  <c r="G16" i="14"/>
  <c r="G10" i="14"/>
  <c r="G30" i="14"/>
  <c r="G24" i="14"/>
  <c r="G18" i="14"/>
  <c r="G7" i="14"/>
  <c r="G6" i="14"/>
  <c r="G21" i="14"/>
  <c r="I29" i="14"/>
  <c r="I26" i="14"/>
  <c r="I23" i="14"/>
  <c r="I20" i="14"/>
  <c r="I17" i="14"/>
  <c r="I14" i="14"/>
  <c r="I11" i="14"/>
  <c r="I8" i="14"/>
  <c r="I25" i="14"/>
  <c r="I10" i="14"/>
  <c r="I31" i="14"/>
  <c r="I16" i="14"/>
  <c r="I7" i="14"/>
  <c r="I28" i="14"/>
  <c r="I19" i="14"/>
  <c r="I22" i="14"/>
  <c r="I13" i="14"/>
  <c r="I9" i="14"/>
  <c r="I21" i="14"/>
  <c r="I30" i="14"/>
  <c r="I24" i="14"/>
  <c r="I18" i="14"/>
  <c r="I27" i="14"/>
  <c r="I12" i="14"/>
  <c r="I6" i="14"/>
  <c r="I15" i="14"/>
  <c r="H28" i="14"/>
  <c r="H22" i="14"/>
  <c r="H7" i="14"/>
  <c r="H29" i="14"/>
  <c r="H26" i="14"/>
  <c r="H23" i="14"/>
  <c r="H20" i="14"/>
  <c r="H17" i="14"/>
  <c r="H14" i="14"/>
  <c r="H11" i="14"/>
  <c r="H8" i="14"/>
  <c r="H16" i="14"/>
  <c r="H31" i="14"/>
  <c r="H13" i="14"/>
  <c r="H25" i="14"/>
  <c r="H19" i="14"/>
  <c r="H10" i="14"/>
  <c r="H27" i="14"/>
  <c r="H15" i="14"/>
  <c r="H9" i="14"/>
  <c r="H21" i="14"/>
  <c r="H6" i="14"/>
  <c r="H30" i="14"/>
  <c r="H24" i="14"/>
  <c r="H18" i="14"/>
  <c r="H12" i="14"/>
  <c r="B1" i="13"/>
  <c r="I5" i="13"/>
  <c r="H5" i="13"/>
  <c r="G5" i="13"/>
  <c r="G15" i="13" l="1"/>
  <c r="G12" i="13"/>
  <c r="G9" i="13"/>
  <c r="G6" i="13"/>
  <c r="G14" i="13"/>
  <c r="G8" i="13"/>
  <c r="G13" i="13"/>
  <c r="G7" i="13"/>
  <c r="G11" i="13"/>
  <c r="G10" i="13"/>
  <c r="H15" i="13"/>
  <c r="H12" i="13"/>
  <c r="H9" i="13"/>
  <c r="H6" i="13"/>
  <c r="H14" i="13"/>
  <c r="H11" i="13"/>
  <c r="H8" i="13"/>
  <c r="H13" i="13"/>
  <c r="H7" i="13"/>
  <c r="H10" i="13"/>
  <c r="I15" i="13"/>
  <c r="I12" i="13"/>
  <c r="I9" i="13"/>
  <c r="I6" i="13"/>
  <c r="I8" i="13"/>
  <c r="I14" i="13"/>
  <c r="I11" i="13"/>
  <c r="I13" i="13"/>
  <c r="I10" i="13"/>
  <c r="I7" i="13"/>
  <c r="B1" i="12"/>
  <c r="I5" i="12"/>
  <c r="H5" i="12"/>
  <c r="G5" i="12"/>
  <c r="H9" i="12" l="1"/>
  <c r="H7" i="12"/>
  <c r="H6" i="12"/>
  <c r="H8" i="12"/>
  <c r="I7" i="12"/>
  <c r="I6" i="12"/>
  <c r="I9" i="12"/>
  <c r="I8" i="12"/>
  <c r="G7" i="12"/>
  <c r="G8" i="12"/>
  <c r="G6" i="12"/>
  <c r="G9" i="12"/>
  <c r="B1" i="11"/>
  <c r="I5" i="11"/>
  <c r="H5" i="11"/>
  <c r="G5" i="11"/>
  <c r="G8" i="11" l="1"/>
  <c r="G6" i="11"/>
  <c r="G7" i="11"/>
  <c r="G9" i="11"/>
  <c r="H8" i="11"/>
  <c r="H7" i="11"/>
  <c r="H6" i="11"/>
  <c r="H9" i="11"/>
  <c r="I8" i="11"/>
  <c r="I7" i="11"/>
  <c r="I6" i="11"/>
  <c r="I9" i="11"/>
  <c r="B1" i="10"/>
  <c r="I5" i="10"/>
  <c r="H5" i="10"/>
  <c r="G5" i="10"/>
  <c r="I15" i="10" l="1"/>
  <c r="I12" i="10"/>
  <c r="I9" i="10"/>
  <c r="I6" i="10"/>
  <c r="I11" i="10"/>
  <c r="I8" i="10"/>
  <c r="I14" i="10"/>
  <c r="I7" i="10"/>
  <c r="I10" i="10"/>
  <c r="I13" i="10"/>
  <c r="G15" i="10"/>
  <c r="G12" i="10"/>
  <c r="G9" i="10"/>
  <c r="G6" i="10"/>
  <c r="G7" i="10"/>
  <c r="G11" i="10"/>
  <c r="G13" i="10"/>
  <c r="G10" i="10"/>
  <c r="G14" i="10"/>
  <c r="G8" i="10"/>
  <c r="H11" i="10"/>
  <c r="H15" i="10"/>
  <c r="H12" i="10"/>
  <c r="H9" i="10"/>
  <c r="H6" i="10"/>
  <c r="H14" i="10"/>
  <c r="H8" i="10"/>
  <c r="H13" i="10"/>
  <c r="H7" i="10"/>
  <c r="H10" i="10"/>
  <c r="B1" i="9"/>
  <c r="I5" i="9"/>
  <c r="H5" i="9"/>
  <c r="G5" i="9"/>
  <c r="G17" i="9" l="1"/>
  <c r="G14" i="9"/>
  <c r="G11" i="9"/>
  <c r="G8" i="9"/>
  <c r="G10" i="9"/>
  <c r="G12" i="9"/>
  <c r="G15" i="9"/>
  <c r="G19" i="9"/>
  <c r="G9" i="9"/>
  <c r="G13" i="9"/>
  <c r="G18" i="9"/>
  <c r="G7" i="9"/>
  <c r="G16" i="9"/>
  <c r="G6" i="9"/>
  <c r="H13" i="9"/>
  <c r="H17" i="9"/>
  <c r="H14" i="9"/>
  <c r="H11" i="9"/>
  <c r="H8" i="9"/>
  <c r="H16" i="9"/>
  <c r="H19" i="9"/>
  <c r="H7" i="9"/>
  <c r="H10" i="9"/>
  <c r="H15" i="9"/>
  <c r="H6" i="9"/>
  <c r="H9" i="9"/>
  <c r="H12" i="9"/>
  <c r="H18" i="9"/>
  <c r="I17" i="9"/>
  <c r="I14" i="9"/>
  <c r="I11" i="9"/>
  <c r="I8" i="9"/>
  <c r="I13" i="9"/>
  <c r="I7" i="9"/>
  <c r="I19" i="9"/>
  <c r="I16" i="9"/>
  <c r="I10" i="9"/>
  <c r="I15" i="9"/>
  <c r="I9" i="9"/>
  <c r="I12" i="9"/>
  <c r="I18" i="9"/>
  <c r="I6" i="9"/>
  <c r="T4" i="1"/>
  <c r="J6" i="2" s="1"/>
  <c r="T5" i="1"/>
  <c r="J7" i="2" s="1"/>
  <c r="T6" i="1"/>
  <c r="J8" i="2" s="1"/>
  <c r="T7" i="1"/>
  <c r="J9" i="2" s="1"/>
  <c r="T8" i="1"/>
  <c r="J10" i="2" s="1"/>
  <c r="T9" i="1"/>
  <c r="J6" i="3" s="1"/>
  <c r="T10" i="1"/>
  <c r="J7" i="3" s="1"/>
  <c r="T11" i="1"/>
  <c r="J6" i="4" s="1"/>
  <c r="T12" i="1"/>
  <c r="J7" i="4" s="1"/>
  <c r="T13" i="1"/>
  <c r="J8" i="4" s="1"/>
  <c r="T14" i="1"/>
  <c r="J9" i="4" s="1"/>
  <c r="T15" i="1"/>
  <c r="J10" i="4" s="1"/>
  <c r="T16" i="1"/>
  <c r="J11" i="4" s="1"/>
  <c r="T17" i="1"/>
  <c r="J12" i="4" s="1"/>
  <c r="T18" i="1"/>
  <c r="J13" i="4" s="1"/>
  <c r="T19" i="1"/>
  <c r="J14" i="4" s="1"/>
  <c r="T20" i="1"/>
  <c r="J15" i="4" s="1"/>
  <c r="T21" i="1"/>
  <c r="J16" i="4" s="1"/>
  <c r="T22" i="1"/>
  <c r="J17" i="4" s="1"/>
  <c r="T23" i="1"/>
  <c r="J18" i="4" s="1"/>
  <c r="T24" i="1"/>
  <c r="J19" i="4" s="1"/>
  <c r="T25" i="1"/>
  <c r="J20" i="4" s="1"/>
  <c r="T26" i="1"/>
  <c r="J21" i="4" s="1"/>
  <c r="T27" i="1"/>
  <c r="J22" i="4" s="1"/>
  <c r="T28" i="1"/>
  <c r="J6" i="5" s="1"/>
  <c r="T29" i="1"/>
  <c r="J7" i="5" s="1"/>
  <c r="T30" i="1"/>
  <c r="J8" i="5" s="1"/>
  <c r="T31" i="1"/>
  <c r="J9" i="5" s="1"/>
  <c r="T32" i="1"/>
  <c r="J10" i="5" s="1"/>
  <c r="T33" i="1"/>
  <c r="J11" i="5" s="1"/>
  <c r="T34" i="1"/>
  <c r="J12" i="5" s="1"/>
  <c r="T35" i="1"/>
  <c r="J13" i="5" s="1"/>
  <c r="T36" i="1"/>
  <c r="J14" i="5" s="1"/>
  <c r="T37" i="1"/>
  <c r="J15" i="5" s="1"/>
  <c r="T38" i="1"/>
  <c r="J16" i="5" s="1"/>
  <c r="T39" i="1"/>
  <c r="J17" i="5" s="1"/>
  <c r="T40" i="1"/>
  <c r="J18" i="5" s="1"/>
  <c r="T41" i="1"/>
  <c r="J19" i="5" s="1"/>
  <c r="T42" i="1"/>
  <c r="J20" i="5" s="1"/>
  <c r="T43" i="1"/>
  <c r="J21" i="5" s="1"/>
  <c r="T44" i="1"/>
  <c r="J22" i="5" s="1"/>
  <c r="T45" i="1"/>
  <c r="J23" i="5" s="1"/>
  <c r="T46" i="1"/>
  <c r="J24" i="5" s="1"/>
  <c r="T47" i="1"/>
  <c r="J25" i="5" s="1"/>
  <c r="T48" i="1"/>
  <c r="J26" i="5" s="1"/>
  <c r="T49" i="1"/>
  <c r="J27" i="5" s="1"/>
  <c r="T50" i="1"/>
  <c r="J28" i="5" s="1"/>
  <c r="T51" i="1"/>
  <c r="J29" i="5" s="1"/>
  <c r="T52" i="1"/>
  <c r="J30" i="5" s="1"/>
  <c r="T53" i="1"/>
  <c r="J31" i="5" s="1"/>
  <c r="T54" i="1"/>
  <c r="J32" i="5" s="1"/>
  <c r="T55" i="1"/>
  <c r="J33" i="5" s="1"/>
  <c r="T56" i="1"/>
  <c r="J34" i="5" s="1"/>
  <c r="T57" i="1"/>
  <c r="J35" i="5" s="1"/>
  <c r="T58" i="1"/>
  <c r="J36" i="5" s="1"/>
  <c r="T59" i="1"/>
  <c r="J37" i="5" s="1"/>
  <c r="T60" i="1"/>
  <c r="J38" i="5" s="1"/>
  <c r="T61" i="1"/>
  <c r="J39" i="5" s="1"/>
  <c r="T62" i="1"/>
  <c r="J40" i="5" s="1"/>
  <c r="T63" i="1"/>
  <c r="J41" i="5" s="1"/>
  <c r="T64" i="1"/>
  <c r="J6" i="6" s="1"/>
  <c r="T65" i="1"/>
  <c r="J7" i="6" s="1"/>
  <c r="T66" i="1"/>
  <c r="J8" i="6" s="1"/>
  <c r="T67" i="1"/>
  <c r="J9" i="6" s="1"/>
  <c r="T68" i="1"/>
  <c r="J10" i="6" s="1"/>
  <c r="T69" i="1"/>
  <c r="J6" i="7" s="1"/>
  <c r="T70" i="1"/>
  <c r="J7" i="7" s="1"/>
  <c r="T71" i="1"/>
  <c r="J8" i="7" s="1"/>
  <c r="T72" i="1"/>
  <c r="J9" i="7" s="1"/>
  <c r="T73" i="1"/>
  <c r="J10" i="7" s="1"/>
  <c r="T74" i="1"/>
  <c r="J11" i="7" s="1"/>
  <c r="T75" i="1"/>
  <c r="J12" i="7" s="1"/>
  <c r="T76" i="1"/>
  <c r="J13" i="7" s="1"/>
  <c r="T77" i="1"/>
  <c r="J14" i="7" s="1"/>
  <c r="T78" i="1"/>
  <c r="J15" i="7" s="1"/>
  <c r="T79" i="1"/>
  <c r="J16" i="7" s="1"/>
  <c r="T80" i="1"/>
  <c r="J17" i="7" s="1"/>
  <c r="T81" i="1"/>
  <c r="J18" i="7" s="1"/>
  <c r="T82" i="1"/>
  <c r="J19" i="7" s="1"/>
  <c r="T83" i="1"/>
  <c r="J20" i="7" s="1"/>
  <c r="T84" i="1"/>
  <c r="J21" i="7" s="1"/>
  <c r="T85" i="1"/>
  <c r="J22" i="7" s="1"/>
  <c r="T86" i="1"/>
  <c r="J23" i="7" s="1"/>
  <c r="T87" i="1"/>
  <c r="J6" i="8" s="1"/>
  <c r="T88" i="1"/>
  <c r="J7" i="8" s="1"/>
  <c r="T89" i="1"/>
  <c r="J8" i="8" s="1"/>
  <c r="T90" i="1"/>
  <c r="J9" i="8" s="1"/>
  <c r="T91" i="1"/>
  <c r="J10" i="8" s="1"/>
  <c r="T92" i="1"/>
  <c r="J11" i="8" s="1"/>
  <c r="T93" i="1"/>
  <c r="J12" i="8" s="1"/>
  <c r="T94" i="1"/>
  <c r="J13" i="8" s="1"/>
  <c r="T95" i="1"/>
  <c r="J14" i="8" s="1"/>
  <c r="T96" i="1"/>
  <c r="J6" i="9" s="1"/>
  <c r="T97" i="1"/>
  <c r="J7" i="9" s="1"/>
  <c r="T98" i="1"/>
  <c r="J8" i="9" s="1"/>
  <c r="T99" i="1"/>
  <c r="J9" i="9" s="1"/>
  <c r="T100" i="1"/>
  <c r="J10" i="9" s="1"/>
  <c r="T101" i="1"/>
  <c r="J11" i="9" s="1"/>
  <c r="T102" i="1"/>
  <c r="J12" i="9" s="1"/>
  <c r="T103" i="1"/>
  <c r="J13" i="9" s="1"/>
  <c r="T104" i="1"/>
  <c r="J14" i="9" s="1"/>
  <c r="T105" i="1"/>
  <c r="J15" i="9" s="1"/>
  <c r="T106" i="1"/>
  <c r="J16" i="9" s="1"/>
  <c r="T107" i="1"/>
  <c r="J17" i="9" s="1"/>
  <c r="T108" i="1"/>
  <c r="J18" i="9" s="1"/>
  <c r="T109" i="1"/>
  <c r="J19" i="9" s="1"/>
  <c r="T110" i="1"/>
  <c r="J6" i="10" s="1"/>
  <c r="T111" i="1"/>
  <c r="J7" i="10" s="1"/>
  <c r="T112" i="1"/>
  <c r="J8" i="10" s="1"/>
  <c r="T113" i="1"/>
  <c r="J9" i="10" s="1"/>
  <c r="T114" i="1"/>
  <c r="J10" i="10" s="1"/>
  <c r="T115" i="1"/>
  <c r="J11" i="10" s="1"/>
  <c r="T116" i="1"/>
  <c r="J12" i="10" s="1"/>
  <c r="T117" i="1"/>
  <c r="J13" i="10" s="1"/>
  <c r="T118" i="1"/>
  <c r="J14" i="10" s="1"/>
  <c r="T119" i="1"/>
  <c r="J15" i="10" s="1"/>
  <c r="T120" i="1"/>
  <c r="J6" i="11" s="1"/>
  <c r="T121" i="1"/>
  <c r="J7" i="11" s="1"/>
  <c r="T122" i="1"/>
  <c r="J8" i="11" s="1"/>
  <c r="T123" i="1"/>
  <c r="J9" i="11" s="1"/>
  <c r="T124" i="1"/>
  <c r="J6" i="12" s="1"/>
  <c r="T125" i="1"/>
  <c r="J7" i="12" s="1"/>
  <c r="T126" i="1"/>
  <c r="J8" i="12" s="1"/>
  <c r="T127" i="1"/>
  <c r="J9" i="12" s="1"/>
  <c r="T128" i="1"/>
  <c r="J6" i="13" s="1"/>
  <c r="T129" i="1"/>
  <c r="J7" i="13" s="1"/>
  <c r="T130" i="1"/>
  <c r="J8" i="13" s="1"/>
  <c r="T131" i="1"/>
  <c r="J9" i="13" s="1"/>
  <c r="T132" i="1"/>
  <c r="J10" i="13" s="1"/>
  <c r="T133" i="1"/>
  <c r="J11" i="13" s="1"/>
  <c r="T134" i="1"/>
  <c r="J12" i="13" s="1"/>
  <c r="T135" i="1"/>
  <c r="J13" i="13" s="1"/>
  <c r="T136" i="1"/>
  <c r="J14" i="13" s="1"/>
  <c r="T137" i="1"/>
  <c r="J15" i="13" s="1"/>
  <c r="T138" i="1"/>
  <c r="J6" i="14" s="1"/>
  <c r="T139" i="1"/>
  <c r="J7" i="14" s="1"/>
  <c r="T140" i="1"/>
  <c r="J8" i="14" s="1"/>
  <c r="T141" i="1"/>
  <c r="J9" i="14" s="1"/>
  <c r="T142" i="1"/>
  <c r="J10" i="14" s="1"/>
  <c r="T143" i="1"/>
  <c r="J11" i="14" s="1"/>
  <c r="T144" i="1"/>
  <c r="J12" i="14" s="1"/>
  <c r="T145" i="1"/>
  <c r="J13" i="14" s="1"/>
  <c r="T146" i="1"/>
  <c r="J14" i="14" s="1"/>
  <c r="T147" i="1"/>
  <c r="J15" i="14" s="1"/>
  <c r="T148" i="1"/>
  <c r="J16" i="14" s="1"/>
  <c r="T149" i="1"/>
  <c r="J17" i="14" s="1"/>
  <c r="T150" i="1"/>
  <c r="J18" i="14" s="1"/>
  <c r="T151" i="1"/>
  <c r="J19" i="14" s="1"/>
  <c r="T152" i="1"/>
  <c r="J20" i="14" s="1"/>
  <c r="T153" i="1"/>
  <c r="J21" i="14" s="1"/>
  <c r="T154" i="1"/>
  <c r="J22" i="14" s="1"/>
  <c r="T155" i="1"/>
  <c r="J23" i="14" s="1"/>
  <c r="T156" i="1"/>
  <c r="J24" i="14" s="1"/>
  <c r="T157" i="1"/>
  <c r="J25" i="14" s="1"/>
  <c r="T158" i="1"/>
  <c r="J26" i="14" s="1"/>
  <c r="T159" i="1"/>
  <c r="J27" i="14" s="1"/>
  <c r="T160" i="1"/>
  <c r="J28" i="14" s="1"/>
  <c r="T161" i="1"/>
  <c r="J29" i="14" s="1"/>
  <c r="T162" i="1"/>
  <c r="J30" i="14" s="1"/>
  <c r="T163" i="1"/>
  <c r="J31" i="14" s="1"/>
  <c r="T164" i="1"/>
  <c r="J6" i="15" s="1"/>
  <c r="T165" i="1"/>
  <c r="J7" i="15" s="1"/>
  <c r="T166" i="1"/>
  <c r="J8" i="15" s="1"/>
  <c r="T167" i="1"/>
  <c r="J9" i="15" s="1"/>
  <c r="T168" i="1"/>
  <c r="J6" i="16" s="1"/>
  <c r="T169" i="1"/>
  <c r="J7" i="16" s="1"/>
  <c r="T170" i="1"/>
  <c r="J8" i="16" s="1"/>
  <c r="B1" i="8"/>
  <c r="I5" i="8"/>
  <c r="H5" i="8"/>
  <c r="G5" i="8"/>
  <c r="I14" i="8" l="1"/>
  <c r="I11" i="8"/>
  <c r="I8" i="8"/>
  <c r="I7" i="8"/>
  <c r="I13" i="8"/>
  <c r="I10" i="8"/>
  <c r="I9" i="8"/>
  <c r="I12" i="8"/>
  <c r="I6" i="8"/>
  <c r="G14" i="8"/>
  <c r="G11" i="8"/>
  <c r="G8" i="8"/>
  <c r="G9" i="8"/>
  <c r="G13" i="8"/>
  <c r="G6" i="8"/>
  <c r="G10" i="8"/>
  <c r="G7" i="8"/>
  <c r="G12" i="8"/>
  <c r="H7" i="8"/>
  <c r="H14" i="8"/>
  <c r="H11" i="8"/>
  <c r="H8" i="8"/>
  <c r="H13" i="8"/>
  <c r="H10" i="8"/>
  <c r="H9" i="8"/>
  <c r="H6" i="8"/>
  <c r="H12" i="8"/>
  <c r="B1" i="7"/>
  <c r="I5" i="7"/>
  <c r="H5" i="7"/>
  <c r="G5" i="7"/>
  <c r="G23" i="7" l="1"/>
  <c r="G20" i="7"/>
  <c r="G17" i="7"/>
  <c r="G14" i="7"/>
  <c r="G11" i="7"/>
  <c r="G8" i="7"/>
  <c r="G12" i="7"/>
  <c r="G16" i="7"/>
  <c r="G18" i="7"/>
  <c r="G6" i="7"/>
  <c r="G7" i="7"/>
  <c r="G21" i="7"/>
  <c r="G10" i="7"/>
  <c r="G9" i="7"/>
  <c r="G13" i="7"/>
  <c r="G15" i="7"/>
  <c r="G19" i="7"/>
  <c r="G22" i="7"/>
  <c r="H13" i="7"/>
  <c r="H23" i="7"/>
  <c r="H20" i="7"/>
  <c r="H17" i="7"/>
  <c r="H14" i="7"/>
  <c r="H11" i="7"/>
  <c r="H8" i="7"/>
  <c r="H16" i="7"/>
  <c r="H7" i="7"/>
  <c r="H19" i="7"/>
  <c r="H22" i="7"/>
  <c r="H10" i="7"/>
  <c r="H6" i="7"/>
  <c r="H21" i="7"/>
  <c r="H15" i="7"/>
  <c r="H12" i="7"/>
  <c r="H9" i="7"/>
  <c r="H18" i="7"/>
  <c r="I23" i="7"/>
  <c r="I20" i="7"/>
  <c r="I17" i="7"/>
  <c r="I14" i="7"/>
  <c r="I11" i="7"/>
  <c r="I8" i="7"/>
  <c r="I13" i="7"/>
  <c r="I22" i="7"/>
  <c r="I7" i="7"/>
  <c r="I19" i="7"/>
  <c r="I16" i="7"/>
  <c r="I10" i="7"/>
  <c r="I6" i="7"/>
  <c r="I21" i="7"/>
  <c r="I18" i="7"/>
  <c r="I15" i="7"/>
  <c r="I12" i="7"/>
  <c r="I9" i="7"/>
  <c r="B1" i="6"/>
  <c r="I5" i="6"/>
  <c r="H5" i="6"/>
  <c r="G5" i="6"/>
  <c r="G10" i="6" l="1"/>
  <c r="G7" i="6"/>
  <c r="G6" i="6"/>
  <c r="G8" i="6"/>
  <c r="G9" i="6"/>
  <c r="I10" i="6"/>
  <c r="I7" i="6"/>
  <c r="I9" i="6"/>
  <c r="I6" i="6"/>
  <c r="I8" i="6"/>
  <c r="H6" i="6"/>
  <c r="H10" i="6"/>
  <c r="H7" i="6"/>
  <c r="H9" i="6"/>
  <c r="H8" i="6"/>
  <c r="B1" i="5"/>
  <c r="I5" i="5"/>
  <c r="H5" i="5"/>
  <c r="G5" i="5"/>
  <c r="G40" i="5" l="1"/>
  <c r="G37" i="5"/>
  <c r="G34" i="5"/>
  <c r="G31" i="5"/>
  <c r="G28" i="5"/>
  <c r="G25" i="5"/>
  <c r="G22" i="5"/>
  <c r="G19" i="5"/>
  <c r="G16" i="5"/>
  <c r="G13" i="5"/>
  <c r="G10" i="5"/>
  <c r="G7" i="5"/>
  <c r="G17" i="5"/>
  <c r="G6" i="5"/>
  <c r="G32" i="5"/>
  <c r="G21" i="5"/>
  <c r="G36" i="5"/>
  <c r="G11" i="5"/>
  <c r="G29" i="5"/>
  <c r="G33" i="5"/>
  <c r="G27" i="5"/>
  <c r="G26" i="5"/>
  <c r="G15" i="5"/>
  <c r="G41" i="5"/>
  <c r="G30" i="5"/>
  <c r="G9" i="5"/>
  <c r="G24" i="5"/>
  <c r="G39" i="5"/>
  <c r="G18" i="5"/>
  <c r="G12" i="5"/>
  <c r="G20" i="5"/>
  <c r="G8" i="5"/>
  <c r="G23" i="5"/>
  <c r="G35" i="5"/>
  <c r="G14" i="5"/>
  <c r="G38" i="5"/>
  <c r="H30" i="5"/>
  <c r="H21" i="5"/>
  <c r="H40" i="5"/>
  <c r="H37" i="5"/>
  <c r="H34" i="5"/>
  <c r="H31" i="5"/>
  <c r="H28" i="5"/>
  <c r="H25" i="5"/>
  <c r="H22" i="5"/>
  <c r="H19" i="5"/>
  <c r="H16" i="5"/>
  <c r="H13" i="5"/>
  <c r="H10" i="5"/>
  <c r="H7" i="5"/>
  <c r="H36" i="5"/>
  <c r="H18" i="5"/>
  <c r="H6" i="5"/>
  <c r="H33" i="5"/>
  <c r="H15" i="5"/>
  <c r="H9" i="5"/>
  <c r="H39" i="5"/>
  <c r="H27" i="5"/>
  <c r="H24" i="5"/>
  <c r="H12" i="5"/>
  <c r="H32" i="5"/>
  <c r="H11" i="5"/>
  <c r="H23" i="5"/>
  <c r="H26" i="5"/>
  <c r="H41" i="5"/>
  <c r="H20" i="5"/>
  <c r="H14" i="5"/>
  <c r="H8" i="5"/>
  <c r="H35" i="5"/>
  <c r="H29" i="5"/>
  <c r="H38" i="5"/>
  <c r="H17" i="5"/>
  <c r="I40" i="5"/>
  <c r="I37" i="5"/>
  <c r="I34" i="5"/>
  <c r="I31" i="5"/>
  <c r="I28" i="5"/>
  <c r="I25" i="5"/>
  <c r="I22" i="5"/>
  <c r="I19" i="5"/>
  <c r="I16" i="5"/>
  <c r="I13" i="5"/>
  <c r="I10" i="5"/>
  <c r="I7" i="5"/>
  <c r="I39" i="5"/>
  <c r="I21" i="5"/>
  <c r="I36" i="5"/>
  <c r="I24" i="5"/>
  <c r="I6" i="5"/>
  <c r="I30" i="5"/>
  <c r="I18" i="5"/>
  <c r="I9" i="5"/>
  <c r="I33" i="5"/>
  <c r="I27" i="5"/>
  <c r="I15" i="5"/>
  <c r="I12" i="5"/>
  <c r="I11" i="5"/>
  <c r="I26" i="5"/>
  <c r="I17" i="5"/>
  <c r="I41" i="5"/>
  <c r="I20" i="5"/>
  <c r="I35" i="5"/>
  <c r="I14" i="5"/>
  <c r="I23" i="5"/>
  <c r="I32" i="5"/>
  <c r="I29" i="5"/>
  <c r="I8" i="5"/>
  <c r="I38" i="5"/>
  <c r="B1" i="4"/>
  <c r="I5" i="4"/>
  <c r="H5" i="4"/>
  <c r="G5" i="4"/>
  <c r="G6" i="4" l="1"/>
  <c r="G21" i="4"/>
  <c r="G18" i="4"/>
  <c r="G15" i="4"/>
  <c r="G12" i="4"/>
  <c r="G9" i="4"/>
  <c r="G13" i="4"/>
  <c r="G17" i="4"/>
  <c r="G14" i="4"/>
  <c r="G8" i="4"/>
  <c r="G7" i="4"/>
  <c r="G22" i="4"/>
  <c r="G11" i="4"/>
  <c r="G20" i="4"/>
  <c r="G10" i="4"/>
  <c r="G16" i="4"/>
  <c r="G19" i="4"/>
  <c r="H15" i="4"/>
  <c r="H6" i="4"/>
  <c r="H20" i="4"/>
  <c r="H21" i="4"/>
  <c r="H18" i="4"/>
  <c r="H12" i="4"/>
  <c r="H9" i="4"/>
  <c r="H11" i="4"/>
  <c r="H14" i="4"/>
  <c r="H17" i="4"/>
  <c r="H8" i="4"/>
  <c r="H13" i="4"/>
  <c r="H7" i="4"/>
  <c r="H22" i="4"/>
  <c r="H10" i="4"/>
  <c r="H19" i="4"/>
  <c r="H16" i="4"/>
  <c r="I21" i="4"/>
  <c r="I18" i="4"/>
  <c r="I15" i="4"/>
  <c r="I12" i="4"/>
  <c r="I9" i="4"/>
  <c r="I6" i="4"/>
  <c r="I17" i="4"/>
  <c r="I8" i="4"/>
  <c r="I14" i="4"/>
  <c r="I20" i="4"/>
  <c r="I11" i="4"/>
  <c r="I7" i="4"/>
  <c r="I19" i="4"/>
  <c r="I13" i="4"/>
  <c r="I22" i="4"/>
  <c r="I16" i="4"/>
  <c r="I10" i="4"/>
  <c r="B1" i="3"/>
  <c r="B1" i="2"/>
  <c r="I5" i="3"/>
  <c r="H5" i="3"/>
  <c r="G5" i="3"/>
  <c r="G7" i="3" l="1"/>
  <c r="G6" i="3"/>
  <c r="H7" i="3"/>
  <c r="H6" i="3"/>
  <c r="I7" i="3"/>
  <c r="I6" i="3"/>
  <c r="I5" i="2"/>
  <c r="H5" i="2"/>
  <c r="G5" i="2"/>
  <c r="G10" i="2" l="1"/>
  <c r="G7" i="2"/>
  <c r="G9" i="2"/>
  <c r="G6" i="2"/>
  <c r="G8" i="2"/>
  <c r="H10" i="2"/>
  <c r="H7" i="2"/>
  <c r="H6" i="2"/>
  <c r="H9" i="2"/>
  <c r="H8" i="2"/>
  <c r="I10" i="2"/>
  <c r="I7" i="2"/>
  <c r="I9" i="2"/>
  <c r="I6" i="2"/>
  <c r="I8" i="2"/>
</calcChain>
</file>

<file path=xl/sharedStrings.xml><?xml version="1.0" encoding="utf-8"?>
<sst xmlns="http://schemas.openxmlformats.org/spreadsheetml/2006/main" count="2616" uniqueCount="1163">
  <si>
    <t>Área</t>
  </si>
  <si>
    <t>Código Área</t>
  </si>
  <si>
    <t>Producto</t>
  </si>
  <si>
    <t>Código Producto</t>
  </si>
  <si>
    <t>Indicador</t>
  </si>
  <si>
    <t>Código Indicador</t>
  </si>
  <si>
    <t>Tipo de agregación</t>
  </si>
  <si>
    <t>Enero</t>
  </si>
  <si>
    <t>Febrero</t>
  </si>
  <si>
    <t>Marzo</t>
  </si>
  <si>
    <t>Abril</t>
  </si>
  <si>
    <t>Mayo</t>
  </si>
  <si>
    <t>Junio</t>
  </si>
  <si>
    <t>Julio</t>
  </si>
  <si>
    <t>Agosto</t>
  </si>
  <si>
    <t>Septiembre</t>
  </si>
  <si>
    <t>Octubre</t>
  </si>
  <si>
    <t>Noviembre</t>
  </si>
  <si>
    <t>Diciembre</t>
  </si>
  <si>
    <t>Departamento de Comunicaciones</t>
  </si>
  <si>
    <t>COMU</t>
  </si>
  <si>
    <t>Gestión de la comunicación institucional y difusión de contenidos</t>
  </si>
  <si>
    <t>COMU-P001</t>
  </si>
  <si>
    <t>Cantidad de actividades institucionales cubiertas y difundidas</t>
  </si>
  <si>
    <t>COMU-P001-I001</t>
  </si>
  <si>
    <t>Suma</t>
  </si>
  <si>
    <t>Gestión de contenidos digitales en plataformas institucionales</t>
  </si>
  <si>
    <t>COMU-P002</t>
  </si>
  <si>
    <t>Cantidad de contenidos digitales y actualizaciones publicadas conforme a lo planificado</t>
  </si>
  <si>
    <t>COMU-P002-I001</t>
  </si>
  <si>
    <t xml:space="preserve">Promoción de programas institucionales </t>
  </si>
  <si>
    <t>COMU-P003</t>
  </si>
  <si>
    <t>Cantidad de materiales promocionales institucionales elaborados y difundidos conforme a lo planificado</t>
  </si>
  <si>
    <t>COMU-P003-I001</t>
  </si>
  <si>
    <t>Monitoreo y evaluación de la comunicación institucional</t>
  </si>
  <si>
    <t>COMU-P004</t>
  </si>
  <si>
    <t>Cantidad de actividades de monitoreo y evaluación de la comunicación institucional realizadas</t>
  </si>
  <si>
    <t>COMU-P004-I001</t>
  </si>
  <si>
    <t>Elaboración de Campañas Publicitarias</t>
  </si>
  <si>
    <t>COMU-P005</t>
  </si>
  <si>
    <t>Cantidad de campañas publicitarias institucionales ejecutadas conforme a lo planificado</t>
  </si>
  <si>
    <t>COMU-P005-I001</t>
  </si>
  <si>
    <t>División de Protocolo</t>
  </si>
  <si>
    <t>PROT</t>
  </si>
  <si>
    <t>Asistencia protocolar y organización de los diferentes eventos y reuniones de la institución</t>
  </si>
  <si>
    <t>PROT-P001</t>
  </si>
  <si>
    <t xml:space="preserve">Porcentaje de solicitudes de eventos y reuniones gestionadas </t>
  </si>
  <si>
    <t>PROT-P001-I001</t>
  </si>
  <si>
    <t>Promedio</t>
  </si>
  <si>
    <t xml:space="preserve">Asistencia protocolar a los invitados del Director Ejecutivo </t>
  </si>
  <si>
    <t>PROT-P002</t>
  </si>
  <si>
    <t>Porcentaje de solicitudes de asistencia protocolar respondida</t>
  </si>
  <si>
    <t>PROT-P002-I001</t>
  </si>
  <si>
    <t>Departamento de Normas, Sistemas, Supervisión y Seguimiento</t>
  </si>
  <si>
    <t>NSSS</t>
  </si>
  <si>
    <t>Revisión y monitoreo de las operaciones institucionales internas y externas</t>
  </si>
  <si>
    <t>NSSS-P001</t>
  </si>
  <si>
    <t>No. de informes trimestrales de revisión y monitoreo elaborados</t>
  </si>
  <si>
    <t>NSSS-P001-I001</t>
  </si>
  <si>
    <t>Supervisión y monitoreo de las entradas y salidas del combustible que se utiliza en la institución</t>
  </si>
  <si>
    <t>NSSS-P002</t>
  </si>
  <si>
    <t>No. de informes mensuales</t>
  </si>
  <si>
    <t>NSSS-P002-I001</t>
  </si>
  <si>
    <t>Recepción, revisión, corrección y entrega de documentos para el registro de expedientes de pago</t>
  </si>
  <si>
    <t>NSSS-P003</t>
  </si>
  <si>
    <t>No. de expedientes de pago registrados y revisados</t>
  </si>
  <si>
    <t>NSSS-P003-I001</t>
  </si>
  <si>
    <t>Recepción, revisión, corrección y entrega de contratos para el registro de expedientes de pago</t>
  </si>
  <si>
    <t>NSSS-P004</t>
  </si>
  <si>
    <t>No. de contratos recibidos, revisados y entregados</t>
  </si>
  <si>
    <t>NSSS-P004-I001</t>
  </si>
  <si>
    <t>Recepción, revisión y entrega de la nómina de empleados fijos para el registro de expedientes de pago</t>
  </si>
  <si>
    <t>NSSS-P005</t>
  </si>
  <si>
    <t>No. de nóminas recibidas, revisadas y entregadas</t>
  </si>
  <si>
    <t>NSSS-P005-I001</t>
  </si>
  <si>
    <t>Elaboración del informe general de las actividades de la División de Fiscalización</t>
  </si>
  <si>
    <t>NSSS-P006</t>
  </si>
  <si>
    <t>No. de informes mensuales generales de fiscalización elaborado</t>
  </si>
  <si>
    <t>NSSS-P006-I001</t>
  </si>
  <si>
    <t>Realización del arqueo de acuerdo con los procedimientos establecidos</t>
  </si>
  <si>
    <t>NSSS-P007</t>
  </si>
  <si>
    <t>No. de informes mensuales de arqueo elaborados</t>
  </si>
  <si>
    <t>NSSS-P007-I001</t>
  </si>
  <si>
    <t>Fiscalización de la ejecución de las Ferias Agropecuarias.</t>
  </si>
  <si>
    <t>NSSS-P008</t>
  </si>
  <si>
    <t>No. de informes mensuales de fiscalización de ferias agropecuarias elaborados</t>
  </si>
  <si>
    <t>NSSS-P008-I001</t>
  </si>
  <si>
    <t>Fiscalización de la ejecución de las Bodegas Móviles</t>
  </si>
  <si>
    <t>NSSS-P009</t>
  </si>
  <si>
    <t>No. de informes mensuales de fiscalización de bodegas móviles elaborados</t>
  </si>
  <si>
    <t>NSSS-P009-I001</t>
  </si>
  <si>
    <t>Fiscalización de la ejecución de los Mercados de Productores</t>
  </si>
  <si>
    <t>NSSS-P010</t>
  </si>
  <si>
    <t>No. de informes mensuales de fiscalización de mercados de productores elaborados</t>
  </si>
  <si>
    <t>NSSS-P010-I001</t>
  </si>
  <si>
    <t>Fiscalización y validación del inventario de materiales y suministros</t>
  </si>
  <si>
    <t>NSSS-P011</t>
  </si>
  <si>
    <t>No. de informes mensuales de fiscalización y validación del inventario de materiales y suministros elaborados</t>
  </si>
  <si>
    <t>NSSS-P011-I001</t>
  </si>
  <si>
    <t>Fiscalización y validación del inventario de productos</t>
  </si>
  <si>
    <t>NSSS-P012</t>
  </si>
  <si>
    <t>No. de informes mensuales de fiscalización y validación del inventario de productos elaborados</t>
  </si>
  <si>
    <t>NSSS-P012-I001</t>
  </si>
  <si>
    <t>Elaboración de informes de ingresos mensuales</t>
  </si>
  <si>
    <t>NSSS-P013</t>
  </si>
  <si>
    <t>No. de informes mensuales de ingresos elaborados</t>
  </si>
  <si>
    <t>NSSS-P013-I001</t>
  </si>
  <si>
    <t>Elaboración de informes del gasto  mensual.</t>
  </si>
  <si>
    <t>NSSS-P014</t>
  </si>
  <si>
    <t>No. de informes mensual del gasto elaborados</t>
  </si>
  <si>
    <t>NSSS-P014-I001</t>
  </si>
  <si>
    <t>Fiscalización y validación de los pagos por libramientos.</t>
  </si>
  <si>
    <t>NSSS-P015</t>
  </si>
  <si>
    <t>No. de informes mensuales de fiscalización de pagos por libramientos elaborados</t>
  </si>
  <si>
    <t>NSSS-P015-I001</t>
  </si>
  <si>
    <t>Fiscalización y validación de la nómina</t>
  </si>
  <si>
    <t>NSSS-P016</t>
  </si>
  <si>
    <t>No. de nóminas recibidas y revisadas</t>
  </si>
  <si>
    <t>NSSS-P016-I001</t>
  </si>
  <si>
    <t>Fiscalización y validación del inventario de activo fijo</t>
  </si>
  <si>
    <t>NSSS-P017</t>
  </si>
  <si>
    <t>No. de informes mensuales de fiscalización y validación del inventario de activo fijo elaborados.</t>
  </si>
  <si>
    <t>NSSS-P017-I001</t>
  </si>
  <si>
    <t>Dirección de Planificación y Desarrollo</t>
  </si>
  <si>
    <t>PLAN</t>
  </si>
  <si>
    <t>Formulación y  aprobación del Plan Operativo Anual (POA) 2027</t>
  </si>
  <si>
    <t>PLAN-P001</t>
  </si>
  <si>
    <t>% de avance en la elaboración y aprobación del POA</t>
  </si>
  <si>
    <t>PLAN-P001-I001</t>
  </si>
  <si>
    <t>Formulación y aprobación del Plan Anual de Compras y Contrataciones (PACC) 2027</t>
  </si>
  <si>
    <t>PLAN-P002</t>
  </si>
  <si>
    <t>% de avance en la elaboración y aprobación del PACC</t>
  </si>
  <si>
    <t>PLAN-P002-I001</t>
  </si>
  <si>
    <t>Formulación y aprobación del Proyecto de Presupuesto 2027</t>
  </si>
  <si>
    <t>PLAN-P003</t>
  </si>
  <si>
    <t>% de avance en la elaboración y aprobación del Presupuesto</t>
  </si>
  <si>
    <t>PLAN-P003-I001</t>
  </si>
  <si>
    <t>Formulación y aprobación del Plan de Protección al Medio Ambiente 2027</t>
  </si>
  <si>
    <t>PLAN-P004</t>
  </si>
  <si>
    <t>% de avance en la elaboración y aprobación del Plan de Medio Ambiente</t>
  </si>
  <si>
    <t>PLAN-P004-I001</t>
  </si>
  <si>
    <t>Elaboración y remisión de los informes de ejecución trimestral del POA</t>
  </si>
  <si>
    <t>PLAN-P005</t>
  </si>
  <si>
    <t xml:space="preserve">Número de informes </t>
  </si>
  <si>
    <t>PLAN-P005-I001</t>
  </si>
  <si>
    <t>Elaboración y remisión del informe de ejecución anual del POA</t>
  </si>
  <si>
    <t>PLAN-P006</t>
  </si>
  <si>
    <t>PLAN-P006-I001</t>
  </si>
  <si>
    <t>Elaboración y remisión del informe de ejecución anual del PEI 2025</t>
  </si>
  <si>
    <t>PLAN-P007</t>
  </si>
  <si>
    <t>PLAN-P007-I001</t>
  </si>
  <si>
    <t>Elaboración y remisión de los informes de ejecución físico-financiero</t>
  </si>
  <si>
    <t>PLAN-P008</t>
  </si>
  <si>
    <t>Número de informes</t>
  </si>
  <si>
    <t>PLAN-P008-I001</t>
  </si>
  <si>
    <t>Elaboración de informes trimestrales del Plan Anual de Compras y Contrataciones (PACC)</t>
  </si>
  <si>
    <t>PLAN-P009</t>
  </si>
  <si>
    <t>PLAN-P009-I001</t>
  </si>
  <si>
    <t>Reformulación del Plan Anual de Compras y Contrataciones (PACC)</t>
  </si>
  <si>
    <t>PLAN-P010</t>
  </si>
  <si>
    <t xml:space="preserve">PACC reformulado </t>
  </si>
  <si>
    <t>PLAN-P010-I001</t>
  </si>
  <si>
    <t>Elaboración y remisión de reportes estadísticos trimestrales de los principales servicios de la institución</t>
  </si>
  <si>
    <t>PLAN-P011</t>
  </si>
  <si>
    <t>Número de reportes</t>
  </si>
  <si>
    <t>PLAN-P011-I001</t>
  </si>
  <si>
    <t>Elaboración y remisión de reportes estadísticos mensuales al Ministerio de Agricultura</t>
  </si>
  <si>
    <t>PLAN-P012</t>
  </si>
  <si>
    <t>PLAN-P012-I001</t>
  </si>
  <si>
    <t>Elaboración y remisión de la Memoria Institucional anual del INESPRE</t>
  </si>
  <si>
    <t>PLAN-P013</t>
  </si>
  <si>
    <t>Número de memorias institucionales elaboradas y remitidas.</t>
  </si>
  <si>
    <t>PLAN-P013-I001</t>
  </si>
  <si>
    <t xml:space="preserve">Estructura Organizativa </t>
  </si>
  <si>
    <t>PLAN-P014</t>
  </si>
  <si>
    <t>Aprobación o refrenda Ministerio de Administración Pública al 31 de diciembre 2026</t>
  </si>
  <si>
    <t>PLAN-P014-I001</t>
  </si>
  <si>
    <t>Manual de Organización y Funciones</t>
  </si>
  <si>
    <t>PLAN-P015</t>
  </si>
  <si>
    <t>Actualizar el Manual de Organización y Funciones  al 31 de diciembre 2026, sobre los requerimientos internos definidos.</t>
  </si>
  <si>
    <t>PLAN-P015-I001</t>
  </si>
  <si>
    <t xml:space="preserve"> NOBACI</t>
  </si>
  <si>
    <t>PLAN-P016</t>
  </si>
  <si>
    <t>Actulizar la documentación del componente AC en el T2 del 2026 de acuerdo a lo establecido en las NOBACI 
Elaborar la documentación  del componente  ADC  en el  T4 del 2026  de acuerdo a los requerimientos del organo rector.</t>
  </si>
  <si>
    <t>PLAN-P016-I001</t>
  </si>
  <si>
    <t>Autoevaluación Control Interno</t>
  </si>
  <si>
    <t>PLAN-P017</t>
  </si>
  <si>
    <t>Informe de evaluaciones realizadas al 31 de diciembre 2026</t>
  </si>
  <si>
    <t>PLAN-P017-I001</t>
  </si>
  <si>
    <t>Control y Gestión documental SGI</t>
  </si>
  <si>
    <t>PLAN-P018</t>
  </si>
  <si>
    <t>Elaborar y actualizar la documentación del Sistema de Gestión Integrado en el año 2026</t>
  </si>
  <si>
    <t>PLAN-P018-I001</t>
  </si>
  <si>
    <t>Autodiagnóstico CAF</t>
  </si>
  <si>
    <t>PLAN-P019</t>
  </si>
  <si>
    <t>Autodiagnóstico CAF 2026 realizado y cargado al SISMAP</t>
  </si>
  <si>
    <t>PLAN-P019-I001</t>
  </si>
  <si>
    <t>Informe del Autodiagnóstico CAF 2025 realizado y cargado al SISMAP</t>
  </si>
  <si>
    <t>PLAN-P019-I002</t>
  </si>
  <si>
    <t>Plan de Mejora CAF</t>
  </si>
  <si>
    <t>PLAN-P020</t>
  </si>
  <si>
    <t>Plan de Mejora CAF 2027 formulado y cargado al SISMAP</t>
  </si>
  <si>
    <t>PLAN-P020-I001</t>
  </si>
  <si>
    <t>Informes de ejecución del Plan de Mejora CAF 2026 realizado y completado al 100%</t>
  </si>
  <si>
    <t>PLAN-P020-I002</t>
  </si>
  <si>
    <t>Encuesta de Satisfacción de Usuario</t>
  </si>
  <si>
    <t>PLAN-P021</t>
  </si>
  <si>
    <t>Encuesta de Satisfacción de Usuarios 2026 realizado</t>
  </si>
  <si>
    <t>PLAN-P021-I001</t>
  </si>
  <si>
    <t>Porcentaje de Satisfacción obtenida por la institución hasta en el año 2025</t>
  </si>
  <si>
    <t>PLAN-P021-I002</t>
  </si>
  <si>
    <t xml:space="preserve">Carta Compromiso al Ciudadano </t>
  </si>
  <si>
    <t>PLAN-P022</t>
  </si>
  <si>
    <t>Evaluación de la CCC 2024-2026 realizado y cargado en el Portal SISMAP</t>
  </si>
  <si>
    <t>PLAN-P022-I001</t>
  </si>
  <si>
    <t>Brochure de la Carta Compromiso al Ciudadano 2026-2028 realizado</t>
  </si>
  <si>
    <t>PLAN-P022-I002</t>
  </si>
  <si>
    <t>Evaluación del Sistema de Gestión Integrado (SGI)</t>
  </si>
  <si>
    <t>PLAN-P023</t>
  </si>
  <si>
    <t>Informes de auditoria al SGI realizados</t>
  </si>
  <si>
    <t>PLAN-P023-I001</t>
  </si>
  <si>
    <t>Cantidad de hallazgos  reportados en el año, entre la cantidad de hallazgos cerrados</t>
  </si>
  <si>
    <t>PLAN-P023-I002</t>
  </si>
  <si>
    <t>Renovación de las certificaciones ISO 37001 e ISO 37301</t>
  </si>
  <si>
    <t>PLAN-P024</t>
  </si>
  <si>
    <t>Avance del proceso de renovación de las certificaciones ISO 37001 e ISO 37301.</t>
  </si>
  <si>
    <t>PLAN-P024-I001</t>
  </si>
  <si>
    <t>Implementación de la desagregación por sexo en todos los registros internos y externos del INESPRE</t>
  </si>
  <si>
    <t>PLAN-P025</t>
  </si>
  <si>
    <t>Porcentaje de registro</t>
  </si>
  <si>
    <t>PLAN-P025-I001</t>
  </si>
  <si>
    <t>Generación de estadísticas anuales de impacto de género de los servicios del INESPRE</t>
  </si>
  <si>
    <t>PLAN-P026</t>
  </si>
  <si>
    <t>Informe estadístico</t>
  </si>
  <si>
    <t>PLAN-P026-I001</t>
  </si>
  <si>
    <t>Elaboración de informes trimestrales de impacto de género al Ministerio de la Mujer</t>
  </si>
  <si>
    <t>PLAN-P027</t>
  </si>
  <si>
    <t>PLAN-P027-I001</t>
  </si>
  <si>
    <t>Ejecución de acciones en fechas conmemorativas de género</t>
  </si>
  <si>
    <t>PLAN-P028</t>
  </si>
  <si>
    <t>Número de cápsulas.</t>
  </si>
  <si>
    <t>PLAN-P028-I001</t>
  </si>
  <si>
    <t>Monitoreo y seguimiento a acuerdos institucionales del INESPRE.</t>
  </si>
  <si>
    <t>PLAN-P029</t>
  </si>
  <si>
    <t xml:space="preserve">Numero de informes  </t>
  </si>
  <si>
    <t>PLAN-P029-I001</t>
  </si>
  <si>
    <t>Acuerdos de cooperación publico privado para la comercialización de productos agropecuarios.</t>
  </si>
  <si>
    <t>PLAN-P030</t>
  </si>
  <si>
    <t>Número de acuerdos de cooperación público-privado</t>
  </si>
  <si>
    <t>PLAN-P030-I001</t>
  </si>
  <si>
    <t>Jornada de levantamiento de necesidades de las areas misionales del INESPRE</t>
  </si>
  <si>
    <t>PLAN-P031</t>
  </si>
  <si>
    <t xml:space="preserve">Numero de necesidades identificadas </t>
  </si>
  <si>
    <t>PLAN-P031-I001</t>
  </si>
  <si>
    <t>Departamento de Seguridad Militar</t>
  </si>
  <si>
    <t>SEGU</t>
  </si>
  <si>
    <t>Servicio de seguridad militar a las bodegas móviles.</t>
  </si>
  <si>
    <t>SEGU-P001</t>
  </si>
  <si>
    <t>% de solicitudes de servicio de seguridad atendidas de las solicitadas.</t>
  </si>
  <si>
    <t>SEGU-P001-I001</t>
  </si>
  <si>
    <t>Servicio de seguridad militar a los mercados de productores.</t>
  </si>
  <si>
    <t>SEGU-P002</t>
  </si>
  <si>
    <t>SEGU-P002-I001</t>
  </si>
  <si>
    <t>Servicio de seguridad militar a las ferias agropecuarias.</t>
  </si>
  <si>
    <t>SEGU-P003</t>
  </si>
  <si>
    <t>SEGU-P003-I001</t>
  </si>
  <si>
    <t>Servicio de seguridad militar a los camiones de abastecimiento.</t>
  </si>
  <si>
    <t>SEGU-P004</t>
  </si>
  <si>
    <t>SEGU-P004-I001</t>
  </si>
  <si>
    <t>Servicio de seguridad militar a los funcionarios.</t>
  </si>
  <si>
    <t>SEGU-P005</t>
  </si>
  <si>
    <t>Cantidad de funcionarios que reciben seguridad militar en la institución.</t>
  </si>
  <si>
    <t>SEGU-P005-I001</t>
  </si>
  <si>
    <t>Departamento de Tecnologías de la Información y Comunicación</t>
  </si>
  <si>
    <t>DTIC</t>
  </si>
  <si>
    <t>Actualización de Plugins de últimas versiones para la página Institucional y Transparencia (Aplicaciones/Servicios Web.)</t>
  </si>
  <si>
    <t>DTIC-P001</t>
  </si>
  <si>
    <t>Porcentaje de plugins instalados en su versión más reciente.</t>
  </si>
  <si>
    <t>DTIC-P001-I001</t>
  </si>
  <si>
    <t>Ejecución del nuevo procedimiento de decomiso y entrada de conduce.</t>
  </si>
  <si>
    <t>DTIC-P002</t>
  </si>
  <si>
    <t>Porcentaje de nuevas aplicaciones de desarrollo in-house.</t>
  </si>
  <si>
    <t>DTIC-P002-I001</t>
  </si>
  <si>
    <t xml:space="preserve">Mantenimiento y mejoras de aplicaciones y página web institucional </t>
  </si>
  <si>
    <t>DTIC-P003</t>
  </si>
  <si>
    <t>Porcentaje de avance en el mantenimiento y mejoras realizadas a aplicaciones y página institucional.</t>
  </si>
  <si>
    <t>DTIC-P003-I001</t>
  </si>
  <si>
    <t>Mantenimiento y actualización de clases y procedimientos de los frameworks de la intranet, y desarrollo de nuevas aplicaciones según necesidades institucionales.</t>
  </si>
  <si>
    <t>DTIC-P004</t>
  </si>
  <si>
    <t>Porcentaje de avance en el mantenimiento, actualización y desarrollo de aplicaciones.</t>
  </si>
  <si>
    <t>DTIC-P004-I001</t>
  </si>
  <si>
    <t>Instalación de 30 computadoras y 5 laptops en INESPRE Herrera</t>
  </si>
  <si>
    <t>DTIC-P005</t>
  </si>
  <si>
    <t>Porcentaje de instalación de equipos.</t>
  </si>
  <si>
    <t>DTIC-P005-I001</t>
  </si>
  <si>
    <t>Instalación de 20 telefonos ip en INESPRE</t>
  </si>
  <si>
    <t>DTIC-P006</t>
  </si>
  <si>
    <t>DTIC-P006-I001</t>
  </si>
  <si>
    <t>Instalación de 250 el plan de migracion para  Office 365 y Microsoft Endpoint plan 2 para licencias de antivirus.</t>
  </si>
  <si>
    <t>DTIC-P007</t>
  </si>
  <si>
    <t>Porcentaje de implementación.</t>
  </si>
  <si>
    <t>DTIC-P007-I001</t>
  </si>
  <si>
    <t>Mantenimiento del UPS central en la sede principal.</t>
  </si>
  <si>
    <t>DTIC-P008</t>
  </si>
  <si>
    <t>Porcentaje de mantenimiento del UPS central ejecutado.</t>
  </si>
  <si>
    <t>DTIC-P008-I001</t>
  </si>
  <si>
    <t>Optimización del hardware de los equipos finales mediante cambio de discos duros HDD a SSD.</t>
  </si>
  <si>
    <t>DTIC-P009</t>
  </si>
  <si>
    <t>Porcentaje de equipos optimizados con disco SSD y sistema operativo reinstalado.</t>
  </si>
  <si>
    <t>DTIC-P009-I001</t>
  </si>
  <si>
    <t>Actualización de conectividad entre INESPRE Principal y Los Silos</t>
  </si>
  <si>
    <t>DTIC-P010</t>
  </si>
  <si>
    <t>Porcentaje de ejecución del proyecto de actualización de conectividad.</t>
  </si>
  <si>
    <t>DTIC-P010-I001</t>
  </si>
  <si>
    <t>Instalación de UPS Centralizado para HERRERA.</t>
  </si>
  <si>
    <t>DTIC-P011</t>
  </si>
  <si>
    <t>Porcentaje de avance en la instalación del UPS centralizado.</t>
  </si>
  <si>
    <t>DTIC-P011-I001</t>
  </si>
  <si>
    <t>Actualizacion de conectividad Inespre Principal-Herrera</t>
  </si>
  <si>
    <t>DTIC-P012</t>
  </si>
  <si>
    <t>Porcentaje de avance del proyecto de actualización de conectividad.</t>
  </si>
  <si>
    <t>DTIC-P012-I001</t>
  </si>
  <si>
    <t>Implementación de licencia para solución de respaldo (Backup)</t>
  </si>
  <si>
    <t>DTIC-P013</t>
  </si>
  <si>
    <t>Cantidad de licencias de respaldo implementadas.</t>
  </si>
  <si>
    <t>DTIC-P013-I001</t>
  </si>
  <si>
    <t>Puesta en funcionamiento de sistema de redundancia eléctrica alterna (paneles solares) para el datacenter principal.</t>
  </si>
  <si>
    <t>DTIC-P014</t>
  </si>
  <si>
    <t>Porcentaje de avance en la instalación y puesta en funcionamiento del sistema de paneles solares.</t>
  </si>
  <si>
    <t>DTIC-P014-I001</t>
  </si>
  <si>
    <t>Renovación del contrato de mantenimiento del ecosistema hiperconvergente NUTANIX (hardware y software).</t>
  </si>
  <si>
    <t>DTIC-P015</t>
  </si>
  <si>
    <t>Porcentaje de avance en la renovación del contrato de mantenimiento.</t>
  </si>
  <si>
    <t>DTIC-P015-I001</t>
  </si>
  <si>
    <t>Renovación anual de hosting (página web y correo electrónico).</t>
  </si>
  <si>
    <t>DTIC-P016</t>
  </si>
  <si>
    <t>Porcentaje de avance en la renovación del servicio de hosting.</t>
  </si>
  <si>
    <t>DTIC-P016-I001</t>
  </si>
  <si>
    <t>Renovación de licencias antivirus (plataforma de ciberseguridad, antivirus, EDR).</t>
  </si>
  <si>
    <t>DTIC-P017</t>
  </si>
  <si>
    <t>Porcentaje de avance en la renovación de licencias antivirus.</t>
  </si>
  <si>
    <t>DTIC-P017-I001</t>
  </si>
  <si>
    <t>Implementación de los módulos de la 1ra etapa del ERP, incluyendo migración de datos e integración entre módulos.</t>
  </si>
  <si>
    <t>DTIC-P018</t>
  </si>
  <si>
    <t>Porcentaje de avance en la implementación de los módulos del ERP.da de almacen</t>
  </si>
  <si>
    <t>DTIC-P018-I001</t>
  </si>
  <si>
    <t>Departamento Jurídico</t>
  </si>
  <si>
    <t>JURI</t>
  </si>
  <si>
    <t>Redacción de Contratos varios</t>
  </si>
  <si>
    <t>JURI-P001</t>
  </si>
  <si>
    <t>% de contratos ejecutados</t>
  </si>
  <si>
    <t>JURI-P001-I001</t>
  </si>
  <si>
    <t>Envío de los contratos aprobados a la Contraloría General de la Republica</t>
  </si>
  <si>
    <t>JURI-P002</t>
  </si>
  <si>
    <t>JURI-P002-I001</t>
  </si>
  <si>
    <t>Redaccion y revision de documentacion de los procesos de compras</t>
  </si>
  <si>
    <t>JURI-P003</t>
  </si>
  <si>
    <t xml:space="preserve">% de procesos </t>
  </si>
  <si>
    <t>JURI-P003-I001</t>
  </si>
  <si>
    <t>Asesoria y/o Opiniones Legales</t>
  </si>
  <si>
    <t>JURI-P004</t>
  </si>
  <si>
    <t>% de opiniones</t>
  </si>
  <si>
    <t>JURI-P004-I001</t>
  </si>
  <si>
    <t>Defensa legal a demandas  varias.</t>
  </si>
  <si>
    <t>JURI-P005</t>
  </si>
  <si>
    <t>%  de defensa de demandas.</t>
  </si>
  <si>
    <t>JURI-P005-I001</t>
  </si>
  <si>
    <t>Redacción actas reunión de Directorio.</t>
  </si>
  <si>
    <t>JURI-P006</t>
  </si>
  <si>
    <t>% de Actas firmadas.</t>
  </si>
  <si>
    <t>JURI-P006-I001</t>
  </si>
  <si>
    <t xml:space="preserve">Redacción de recibos de descargo por beneficios laborales. </t>
  </si>
  <si>
    <t>JURI-P007</t>
  </si>
  <si>
    <t>% de Recibos de descargos realizados.</t>
  </si>
  <si>
    <t>JURI-P007-I001</t>
  </si>
  <si>
    <t>Redacción de Acuerdos de pago por prestaciones laborales.</t>
  </si>
  <si>
    <t>JURI-P008</t>
  </si>
  <si>
    <t>% de Acuerdos de pago ejecutados.</t>
  </si>
  <si>
    <t>JURI-P008-I001</t>
  </si>
  <si>
    <t>Tramitación de expedientes para fines de reconocimiento por deuda administrativa mediante inclusión en el Presupuesto General del Estado.</t>
  </si>
  <si>
    <t>JURI-P009</t>
  </si>
  <si>
    <t>% de solicitudes de inclusión procesadas.</t>
  </si>
  <si>
    <t>JURI-P009-I001</t>
  </si>
  <si>
    <t>Dirección Administrativa Financiera</t>
  </si>
  <si>
    <t>DA&amp;F</t>
  </si>
  <si>
    <t>Clasificación de procesos, de acuerdo a umbrales correspondientes.</t>
  </si>
  <si>
    <t>DA&amp;F-P001</t>
  </si>
  <si>
    <t>No. de reportes trimestrales del Portal Transaccional de la DGCP</t>
  </si>
  <si>
    <t>DA&amp;F-P001-I001</t>
  </si>
  <si>
    <t>Evaluaciones del SISCOMPRA</t>
  </si>
  <si>
    <t>DA&amp;F-P002</t>
  </si>
  <si>
    <t>No. de calificaciones trimestrales de la Institución.</t>
  </si>
  <si>
    <t>DA&amp;F-P002-I001</t>
  </si>
  <si>
    <t>Recepción de ingresos producto de las actividades de la Institución.</t>
  </si>
  <si>
    <t>DA&amp;F-P003</t>
  </si>
  <si>
    <t xml:space="preserve">No. de reportes mensuales de ingresos internos generados y validados </t>
  </si>
  <si>
    <t>DA&amp;F-P003-I001</t>
  </si>
  <si>
    <t>Ejecución de los pagos de sueldos y otros compromisos al personal institucional.</t>
  </si>
  <si>
    <t>DA&amp;F-P004</t>
  </si>
  <si>
    <t>No.  de relaciones de pago de nómina generadas y validadas.</t>
  </si>
  <si>
    <t>DA&amp;F-P004-I001</t>
  </si>
  <si>
    <t>Ejecución de los pagos a suplidores.</t>
  </si>
  <si>
    <t>DA&amp;F-P005</t>
  </si>
  <si>
    <t>No. de relaciones de pagos a suplidores generadas y validadas</t>
  </si>
  <si>
    <t>DA&amp;F-P005-I001</t>
  </si>
  <si>
    <t>Estados Financieros Mensuales.</t>
  </si>
  <si>
    <t>DA&amp;F-P006</t>
  </si>
  <si>
    <t xml:space="preserve">No. de publicaciones de estados financieros emitidos </t>
  </si>
  <si>
    <t>DA&amp;F-P006-I001</t>
  </si>
  <si>
    <t>Reporte de Activos Fijos.</t>
  </si>
  <si>
    <t>DA&amp;F-P007</t>
  </si>
  <si>
    <t>No. de publicaciones de reportes de activos fijos emitidos</t>
  </si>
  <si>
    <t>DA&amp;F-P007-I001</t>
  </si>
  <si>
    <t>Informes Mensuales de Ejecución Presupuestaria</t>
  </si>
  <si>
    <t>DA&amp;F-P008</t>
  </si>
  <si>
    <t>No. de informes de ejecución presupuestaria emitidos</t>
  </si>
  <si>
    <t>DA&amp;F-P008-I001</t>
  </si>
  <si>
    <t>Reporte mensual de uso de camiones.</t>
  </si>
  <si>
    <t>DA&amp;F-P009</t>
  </si>
  <si>
    <t>No. de reportes mensuales de ingresos internos.</t>
  </si>
  <si>
    <t>DA&amp;F-P009-I001</t>
  </si>
  <si>
    <t>Asignación de combustible.</t>
  </si>
  <si>
    <t>DA&amp;F-P010</t>
  </si>
  <si>
    <t>No. de reportes de distribución de galones de combustible.</t>
  </si>
  <si>
    <t>DA&amp;F-P010-I001</t>
  </si>
  <si>
    <t>Distribución de viaticos de transporte al personal.</t>
  </si>
  <si>
    <t>DA&amp;F-P011</t>
  </si>
  <si>
    <t>No. de reportes mensuales de distribución de viaticos de transporte</t>
  </si>
  <si>
    <t>DA&amp;F-P011-I001</t>
  </si>
  <si>
    <t>Limpieza de la Institución.</t>
  </si>
  <si>
    <t>DA&amp;F-P012</t>
  </si>
  <si>
    <t>Porcentaje de limpieza de las áreas de la Institución.</t>
  </si>
  <si>
    <t>DA&amp;F-P012-I001</t>
  </si>
  <si>
    <t>Mantenimiento preventivo en todas las instalaciones de la Institución.</t>
  </si>
  <si>
    <t>DA&amp;F-P013</t>
  </si>
  <si>
    <t>Porcentaje de mantenimiento preventivo ejecutado</t>
  </si>
  <si>
    <t>DA&amp;F-P013-I001</t>
  </si>
  <si>
    <t>Reparaciones en todas las instalaciones de la institución.</t>
  </si>
  <si>
    <t>DA&amp;F-P014</t>
  </si>
  <si>
    <t>Porcentaje de reparaciones ejecutadas</t>
  </si>
  <si>
    <t>DA&amp;F-P014-I001</t>
  </si>
  <si>
    <t>Dirección Agropecuaria, Normas y Tecnología Alimentaria</t>
  </si>
  <si>
    <t>DANT</t>
  </si>
  <si>
    <t xml:space="preserve">Capacitación a pequeños y medianos productores agropecuarios de asociaciones y cooperativas en conocimiento de post cosecha,  calidad e inocuidad, comercialización de productos, higiene ambiental en unudades productivas y manejo de productos organicos </t>
  </si>
  <si>
    <t>DANT-P001</t>
  </si>
  <si>
    <t>No de talleres realizados para productores de asociaciones y cooperativas.</t>
  </si>
  <si>
    <t>DANT-P001-I001</t>
  </si>
  <si>
    <t>No. de productores capacitacitados de asociaciones y cooperativas.</t>
  </si>
  <si>
    <t>DANT-P001-I002</t>
  </si>
  <si>
    <t>Adiestramiento a técnicos agropecuarios sobre aspectos de control de plagas, recepción de productos, almacenamiento y llenado de boletín (MP1).</t>
  </si>
  <si>
    <t>DANT-P002</t>
  </si>
  <si>
    <t>No. de capacitaciones a técnicos.</t>
  </si>
  <si>
    <t>DANT-P002-I001</t>
  </si>
  <si>
    <t>No. de técnicos agropecuarios adiestrados.</t>
  </si>
  <si>
    <t>DANT-P002-I002</t>
  </si>
  <si>
    <t>Adiestramiento a manipuladores de alimentos (productos) en buenas prácticas de manipulación (BPM) de productos agropecuarios.</t>
  </si>
  <si>
    <t>DANT-P003</t>
  </si>
  <si>
    <t>No. de capacitaciones a  manipuladores.</t>
  </si>
  <si>
    <t>DANT-P003-I001</t>
  </si>
  <si>
    <t>Cantidad de  manipuladores capacitados en BPM.</t>
  </si>
  <si>
    <t>DANT-P003-I002</t>
  </si>
  <si>
    <t>Integración de asociaciones y cooperativas agropecuarias a programas de comercialización.</t>
  </si>
  <si>
    <t>DANT-P004</t>
  </si>
  <si>
    <t>No. de encuentros.</t>
  </si>
  <si>
    <t>DANT-P004-I001</t>
  </si>
  <si>
    <t>No. de participantes en los encuentros de asociaciones integradas.</t>
  </si>
  <si>
    <t>DANT-P004-I002</t>
  </si>
  <si>
    <t>Implementación periódica de controles de plagas en instalaciones institucionales</t>
  </si>
  <si>
    <t>DANT-P005</t>
  </si>
  <si>
    <t>No. de controles de plagas ejecutados.</t>
  </si>
  <si>
    <t>DANT-P005-I001</t>
  </si>
  <si>
    <t>Certificación de calidad de los productos agropecuarios con que opera el INESPRE (MP-1).</t>
  </si>
  <si>
    <t>DANT-P006</t>
  </si>
  <si>
    <t xml:space="preserve">No. de Certificaciones (MP-1) de análisis de laboratorio de productos agropecuarios expedidos.                          </t>
  </si>
  <si>
    <t>DANT-P006-I001</t>
  </si>
  <si>
    <t>Dirección de Abastecimiento, Distribución y Logística</t>
  </si>
  <si>
    <t>DADL</t>
  </si>
  <si>
    <t>Abastecimiento de Bodegas Móviles</t>
  </si>
  <si>
    <t>DADL-P001</t>
  </si>
  <si>
    <t>% de solicitudes respondidas para abastecimiento</t>
  </si>
  <si>
    <t>DADL-P001-I001</t>
  </si>
  <si>
    <t>Abastecimientos de Mercados de Productores</t>
  </si>
  <si>
    <t>DADL-P002</t>
  </si>
  <si>
    <t>DADL-P002-I001</t>
  </si>
  <si>
    <t>Abastecimientos de Ferias Agropecuarias</t>
  </si>
  <si>
    <t>DADL-P003</t>
  </si>
  <si>
    <t>DADL-P003-I001</t>
  </si>
  <si>
    <t>Abastecimiento de Rutas Alimentarias (Patanas)</t>
  </si>
  <si>
    <t>DADL-P004</t>
  </si>
  <si>
    <t>DADL-P004-I001</t>
  </si>
  <si>
    <t>Dirección de Comercialización</t>
  </si>
  <si>
    <t>COME</t>
  </si>
  <si>
    <t xml:space="preserve">Adquisición de productos para el abastecimiento de los canales de comercialización. </t>
  </si>
  <si>
    <t>COME-P001</t>
  </si>
  <si>
    <t>No. de adqusiciones de productos realizados</t>
  </si>
  <si>
    <t>COME-P001-I001</t>
  </si>
  <si>
    <t xml:space="preserve"> Levantamiento de la  información para la fijación de Precios.</t>
  </si>
  <si>
    <t>COME-P002</t>
  </si>
  <si>
    <t>No. de reporte de los precios establecidos a cada rubro agropecuario entregados a la Dirección Ejecutiva.</t>
  </si>
  <si>
    <t>COME-P002-I001</t>
  </si>
  <si>
    <t>Gestión de Proveedores.</t>
  </si>
  <si>
    <t>COME-P003</t>
  </si>
  <si>
    <t>No. de productores beneficiados en los canales de comercialización</t>
  </si>
  <si>
    <t>COME-P003-I001</t>
  </si>
  <si>
    <t>Programa de venta a instituciones Gubernamentales (Ventas Interinstitucionales).</t>
  </si>
  <si>
    <t>COME-P004</t>
  </si>
  <si>
    <t>No. De ventas</t>
  </si>
  <si>
    <t>COME-P004-I001</t>
  </si>
  <si>
    <t>Dirección de Gestión de Programas</t>
  </si>
  <si>
    <t>PROG</t>
  </si>
  <si>
    <t>Ejecución de Bodegas Móviles</t>
  </si>
  <si>
    <t>PROG-P001</t>
  </si>
  <si>
    <t>Número de Bodegas Móviles realizadas</t>
  </si>
  <si>
    <t>PROG-P001-I001</t>
  </si>
  <si>
    <t>Número de ciudadanos beneficiados</t>
  </si>
  <si>
    <t>PROG-P001-I002</t>
  </si>
  <si>
    <t>Ejecución de Mercados de Productores</t>
  </si>
  <si>
    <t>PROG-P002</t>
  </si>
  <si>
    <t>Número de Mercados de Productores realizados</t>
  </si>
  <si>
    <t>PROG-P002-I001</t>
  </si>
  <si>
    <t>PROG-P002-I002</t>
  </si>
  <si>
    <t>Ejecución de Ferias Agropecuarias</t>
  </si>
  <si>
    <t>PROG-P003</t>
  </si>
  <si>
    <t>Número de Ferias Agropecuarias realizadas</t>
  </si>
  <si>
    <t>PROG-P003-I001</t>
  </si>
  <si>
    <t>PROG-P003-I002</t>
  </si>
  <si>
    <t>Ejecución de Rutas Alimentarias</t>
  </si>
  <si>
    <t>PROG-P004</t>
  </si>
  <si>
    <t>Número de Rutas Alimentarias realizadas</t>
  </si>
  <si>
    <t>PROG-P004-I001</t>
  </si>
  <si>
    <t>PROG-P004-I002</t>
  </si>
  <si>
    <t>Ejecución del Programa "INESPRE en la Provincia"</t>
  </si>
  <si>
    <t>PROG-P005</t>
  </si>
  <si>
    <t>Número de actividades ¨INESPRE en la Provincia¨ realizadas</t>
  </si>
  <si>
    <t>PROG-P005-I001</t>
  </si>
  <si>
    <t>PROG-P005-I002</t>
  </si>
  <si>
    <t>Dirección de Recursos Humanos</t>
  </si>
  <si>
    <t>RRHH</t>
  </si>
  <si>
    <t>Actualización de los manuales de cargos de la institución.</t>
  </si>
  <si>
    <t>RRHH-P001</t>
  </si>
  <si>
    <t>Manual de cargos actualizado y aprobado.</t>
  </si>
  <si>
    <t>RRHH-P001-I001</t>
  </si>
  <si>
    <t>Implementación adecuada de la Escala Salarial.</t>
  </si>
  <si>
    <t>RRHH-P002</t>
  </si>
  <si>
    <t>No. de grupos de servidores con con ajustes salariales aplicados</t>
  </si>
  <si>
    <t>RRHH-P002-I001</t>
  </si>
  <si>
    <t>Supervisión y gestión de las pólizas de seguros complementarios y básico.</t>
  </si>
  <si>
    <t>RRHH-P003</t>
  </si>
  <si>
    <t>No de reportes de inclusión y exclusión.</t>
  </si>
  <si>
    <t>RRHH-P003-I001</t>
  </si>
  <si>
    <t>Elaboración del Plan de Seguridad y Salud Ocupacional 2027.</t>
  </si>
  <si>
    <t>RRHH-P004</t>
  </si>
  <si>
    <t>Plan de Seguridad y Salud Ocupacional aprobado</t>
  </si>
  <si>
    <t>RRHH-P004-I001</t>
  </si>
  <si>
    <t>Seguimiento y ejecución del Plan de Seguridad y Salud Ocupacional 2026.</t>
  </si>
  <si>
    <t>RRHH-P005</t>
  </si>
  <si>
    <t>No. de jornadas medicas y charlas realizadas.</t>
  </si>
  <si>
    <t>RRHH-P005-I001</t>
  </si>
  <si>
    <t>Reportes a la IDOPRIL sobre casos concernientes a los accidentes laborales (AT) y/o enfermedades ocupacionales (EP).</t>
  </si>
  <si>
    <t>RRHH-P006</t>
  </si>
  <si>
    <t>No. de reportes de casos</t>
  </si>
  <si>
    <t>RRHH-P006-I001</t>
  </si>
  <si>
    <t>Reportes a la SISALRIL sobre casos correspondientes a enfermedad común y maternidad.</t>
  </si>
  <si>
    <t>RRHH-P007</t>
  </si>
  <si>
    <t>No. de reportes de licencias medicas y/o maternidad.</t>
  </si>
  <si>
    <t>RRHH-P007-I001</t>
  </si>
  <si>
    <t>Servicio de atención médica al personal</t>
  </si>
  <si>
    <t>RRHH-P008</t>
  </si>
  <si>
    <t>No. de reportes de servidores públicos atendidos en el Dispensario Medico.</t>
  </si>
  <si>
    <t>RRHH-P008-I001</t>
  </si>
  <si>
    <t>Tramitación de pago de prestaciones laborales y derechos adquiridos.</t>
  </si>
  <si>
    <t>RRHH-P009</t>
  </si>
  <si>
    <t xml:space="preserve">No. de relaciones de pago de prestaciones laborales y derechos adquiridos. </t>
  </si>
  <si>
    <t>RRHH-P009-I001</t>
  </si>
  <si>
    <t>Informes trimestrales de prestaciones laborales y derechos adquiridos, pagadas y no pagadas.</t>
  </si>
  <si>
    <t>RRHH-P010</t>
  </si>
  <si>
    <t>No de informe de resultados de prestaciones laborales y derechos adquiridos.</t>
  </si>
  <si>
    <t>RRHH-P010-I001</t>
  </si>
  <si>
    <t>Registros de novedades a la TSS</t>
  </si>
  <si>
    <t>RRHH-P011</t>
  </si>
  <si>
    <t>Reporte de novedades mensuales recibidas.</t>
  </si>
  <si>
    <t>RRHH-P011-I001</t>
  </si>
  <si>
    <t>Encuesta de Clima y Cultura Organizacional.</t>
  </si>
  <si>
    <t>RRHH-P012</t>
  </si>
  <si>
    <t>Informe de resultados encuesta Clima Organizacional por el MAP.</t>
  </si>
  <si>
    <t>RRHH-P012-I001</t>
  </si>
  <si>
    <t>Digitalización de los expedientes del personal inactivo.</t>
  </si>
  <si>
    <t>RRHH-P013</t>
  </si>
  <si>
    <t>% cumplimiento.</t>
  </si>
  <si>
    <t>RRHH-P013-I001</t>
  </si>
  <si>
    <t>Actualización de los expedientes del personal activo.</t>
  </si>
  <si>
    <t>RRHH-P014</t>
  </si>
  <si>
    <t>RRHH-P014-I001</t>
  </si>
  <si>
    <t>Resgitro y control de la asistencia del personal</t>
  </si>
  <si>
    <t>RRHH-P015</t>
  </si>
  <si>
    <t>No. de reportes de asistencia</t>
  </si>
  <si>
    <t>RRHH-P015-I001</t>
  </si>
  <si>
    <t>Pago de nómina en el  Sistema de Información de la Gestión Financiera (SIGEF).</t>
  </si>
  <si>
    <t>RRHH-P016</t>
  </si>
  <si>
    <t>No. Comprobante de pago de nomina.</t>
  </si>
  <si>
    <t>RRHH-P016-I001</t>
  </si>
  <si>
    <t>Gestión de ingresos, promociones y ascensos de personal.</t>
  </si>
  <si>
    <t>RRHH-P017</t>
  </si>
  <si>
    <t>No. de informes de gestión de ingresos, promociones y ascensos de personal.</t>
  </si>
  <si>
    <t>RRHH-P017-I001</t>
  </si>
  <si>
    <t>Inducción de personal de nuevo ingreso.</t>
  </si>
  <si>
    <t>RRHH-P018</t>
  </si>
  <si>
    <t>No. de reportes de inducciones de personal.</t>
  </si>
  <si>
    <t>RRHH-P018-I001</t>
  </si>
  <si>
    <t>Monitoreo de los acuerdos de desempeño 2026.</t>
  </si>
  <si>
    <t>RRHH-P019</t>
  </si>
  <si>
    <t>No. de monitores realizados.</t>
  </si>
  <si>
    <t>RRHH-P019-I001</t>
  </si>
  <si>
    <t>Evaluación de los acuerdos de desempeño 2026.</t>
  </si>
  <si>
    <t>RRHH-P020</t>
  </si>
  <si>
    <t>Evaluación del desempeño 2026 realizada.</t>
  </si>
  <si>
    <t>RRHH-P020-I001</t>
  </si>
  <si>
    <t>Formulación de acuerdos de desempeño 2027.</t>
  </si>
  <si>
    <t>RRHH-P021</t>
  </si>
  <si>
    <t>No. de Acuerdos de desempeño 2027 elaborados.</t>
  </si>
  <si>
    <t>RRHH-P021-I001</t>
  </si>
  <si>
    <t>Elaboración del Plan de Capacitación Institucional 2027.</t>
  </si>
  <si>
    <t>RRHH-P022</t>
  </si>
  <si>
    <t>Plan de Capacitación aprobado.</t>
  </si>
  <si>
    <t>RRHH-P022-I001</t>
  </si>
  <si>
    <t>Ejecución del plan de capacitación anual.</t>
  </si>
  <si>
    <t>RRHH-P023</t>
  </si>
  <si>
    <t>%  de ejecución del plan de capacitación anual.</t>
  </si>
  <si>
    <t>RRHH-P023-I001</t>
  </si>
  <si>
    <t>Elaboración del Plan de Bienestar e Integración del Personal.</t>
  </si>
  <si>
    <t>RRHH-P024</t>
  </si>
  <si>
    <t>Plan de Bienestar e Integración del Personal aprobado.</t>
  </si>
  <si>
    <t>RRHH-P024-I001</t>
  </si>
  <si>
    <t>Ejecución del Plan de Bienestar e Integración del Personal.</t>
  </si>
  <si>
    <t>RRHH-P025</t>
  </si>
  <si>
    <t>% de implementación del Plan de Bienestar e  Integración de Personal</t>
  </si>
  <si>
    <t>RRHH-P025-I001</t>
  </si>
  <si>
    <t>Evaluación de la distribución de carga de trabajo y las compensaciones.</t>
  </si>
  <si>
    <t>RRHH-P026</t>
  </si>
  <si>
    <t>Informe de evaluación realizado</t>
  </si>
  <si>
    <t>RRHH-P026-I001</t>
  </si>
  <si>
    <t>Dirección Ejecutiva</t>
  </si>
  <si>
    <t>DIEJ</t>
  </si>
  <si>
    <t>Sesiones del Directorio Ejecutivo</t>
  </si>
  <si>
    <t>DIEJ-P001</t>
  </si>
  <si>
    <t>No. de reuniones programadas</t>
  </si>
  <si>
    <t>DIEJ-P001-I001</t>
  </si>
  <si>
    <t>Reuniones del Staff Ejecutivo</t>
  </si>
  <si>
    <t>DIEJ-P002</t>
  </si>
  <si>
    <t>DIEJ-P002-I001</t>
  </si>
  <si>
    <t>Reunión con el Ministro de Agricultura</t>
  </si>
  <si>
    <t>DIEJ-P003</t>
  </si>
  <si>
    <t>Número de reuniones con el Ministro de Agricultura</t>
  </si>
  <si>
    <t>DIEJ-P003-I001</t>
  </si>
  <si>
    <t>Encuentros con productores</t>
  </si>
  <si>
    <t>DIEJ-P004</t>
  </si>
  <si>
    <t>No. de encuentros programados</t>
  </si>
  <si>
    <t>DIEJ-P004-I001</t>
  </si>
  <si>
    <t>Departamento de Libre Acceso a la Información</t>
  </si>
  <si>
    <t>DLAI</t>
  </si>
  <si>
    <t>Respuesta a las solicitudes ciudadanos y cumplimiento de las publicaciones.</t>
  </si>
  <si>
    <t>DLAI-P001</t>
  </si>
  <si>
    <t>% de respuestas a solicitudes</t>
  </si>
  <si>
    <t>DLAI-P001-I001</t>
  </si>
  <si>
    <t xml:space="preserve">% de publificaciones </t>
  </si>
  <si>
    <t>DLAI-P001-I002</t>
  </si>
  <si>
    <t>Cumplimiento de todas las actividades contempladas en el Plan de Trabajo de la CIGCN.</t>
  </si>
  <si>
    <t>DLAI-P002</t>
  </si>
  <si>
    <t>% de ejecución de las actividades del Plan de Trabajo de la CIGCN.</t>
  </si>
  <si>
    <t>DLAI-P002-I001</t>
  </si>
  <si>
    <t>Período</t>
  </si>
  <si>
    <t>Nombre del área: Departamento de Comunicaciones</t>
  </si>
  <si>
    <t>Eje Estratégico del PEI: 3. Optimización de la organización institucional, con énfasis en eficiencia y sostenibilidad.</t>
  </si>
  <si>
    <t>PRODUCTO</t>
  </si>
  <si>
    <t>ÁREA RESPONSABLE</t>
  </si>
  <si>
    <t>RIESGOS ASOCIADOS</t>
  </si>
  <si>
    <t>ACTIVIDAD</t>
  </si>
  <si>
    <t>PROPOSITO DEL PRODUCTO</t>
  </si>
  <si>
    <t>INDICADOR</t>
  </si>
  <si>
    <t>MEDIO DE VERIFICACIÓN</t>
  </si>
  <si>
    <t>TIPO DE AGREGACIÓN</t>
  </si>
  <si>
    <t>EJECUCIÓN</t>
  </si>
  <si>
    <t>Garantizar la visibilidad oportuna y coherente de las acciones, programas e informaciones del INESPRE, mediante la cobertura y difusión efectiva de la gestión institucional a través de los distintos canales de comunicación durante el año 2026.</t>
  </si>
  <si>
    <t>1. Nota de prensa, fotos, videos de cobertura de actividades.                                                                                                                                                                    2. Listado o informes de cobertura de actividades
3. Informe de publicaciones en Medios Internos y externos.</t>
  </si>
  <si>
    <t>Departamento de Comunicaciones.</t>
  </si>
  <si>
    <t xml:space="preserve">1. Carencia de personal y equipos tecnologicos.                                                              2.Elección incorrecta de canales de difusión de información </t>
  </si>
  <si>
    <t>Garantizar la actualización y difusión oportuna de los contenidos institucionales del INESPRE a través del portal web, redes sociales y canales internos, asegurando información accesible, actualizada y alineada a la gestión institucional durante el año 2026.</t>
  </si>
  <si>
    <t>1.  Calendario de publicaciones de contenido.                                                                          2. Registro de contenido publicado                   3. Informe estadistico de redes sociales</t>
  </si>
  <si>
    <t xml:space="preserve">1. Carencia de personal y equipos tecnologicos.                                                         </t>
  </si>
  <si>
    <t>Desarrollar y difundir material promocional  que aumente la  visibilidad y posicionamiento del INESPRE, en apoyo a la promoción de sus programas y acciones durante el año 2026.</t>
  </si>
  <si>
    <t>1. Cronograma de ejecucion de programas institucionales                                                                2. Informes de publicaciones de Redes Sociales                                                                                3. Informes elaboracion de perifoneos</t>
  </si>
  <si>
    <t>1. Variaciones en la ejecucion de los programas institucionales.</t>
  </si>
  <si>
    <t>Evaluar de manera sistemática el desempeño de la comunicación institucional del INESPRE, mediante el seguimiento de publicaciones y la medición del posicionamiento de la marca, a fin de apoyar la toma de decisiones y la mejora continua durante el año 2026.</t>
  </si>
  <si>
    <t xml:space="preserve">1. Monitoreo de Publicaciones                            2. Encuestas </t>
  </si>
  <si>
    <t xml:space="preserve">1. Uso de herramientas incorrectas para la evaluación y medición </t>
  </si>
  <si>
    <t>Desarrollar campañas publicitarias que permitan informar a la poblacion sobre las innovaciones en cuanto a facilidades, accesibilidad, ofertas, puntos de distribucion, modalidades de ventas,  nuevos programas, acuerdos interinstitucionales y otras informaciones de interes, durante el año 2026.</t>
  </si>
  <si>
    <t>1. Propuesta campaña publicitaria.                                             2. Informe de ejecución e impacto</t>
  </si>
  <si>
    <t xml:space="preserve">1. No contar con presupuesto                                       </t>
  </si>
  <si>
    <t>Enero-Marzo</t>
  </si>
  <si>
    <t>Anual</t>
  </si>
  <si>
    <t>Nombre del área: División de Protocolo</t>
  </si>
  <si>
    <t>Brindar apoyo eficiente y oportuno en la organización y protocolo de todos los eventos y reuniones institucionales durante 2026, garantizando la atención al 100% de las solicitudes recibidas a través de la intranet.</t>
  </si>
  <si>
    <t>Registro de solicitudes recibidas y atendidas a través de la intranet</t>
  </si>
  <si>
    <t>1- Retrasos en la recepción de solicitudes de eventos y reuniones 
2- Falta de personal disponible para cubrir todos los eventos programados 
3- Errores en la coordinación logística que afecten la calidad del protoco</t>
  </si>
  <si>
    <t>Brindar asistencia protocolar oportuna y adecuada al 100% de los invitados del Director Ejecutivo durante el año 2026, asegurando la atención en cada evento o reunión programada.</t>
  </si>
  <si>
    <t>Registro de solicitudes recibidas y atendidas</t>
  </si>
  <si>
    <t>1- Retrasos en la confirmación de asistencia o cambios de último minuto por parte de los invitados
2-  Fallas en la comunicación interna sobre detalles y requerimientos específicos de cada invitado</t>
  </si>
  <si>
    <t>Nombre del área: Departamento de Normas, Sistemas, Supervisión y Seguimiento</t>
  </si>
  <si>
    <t>Asegurar que las actividades de la institución se realicen conforme a su debido proceso</t>
  </si>
  <si>
    <t>Informe trimestral de revisión y monitoreo recibido por la División de Fiscalización y la Sección de Revisión</t>
  </si>
  <si>
    <t>-Departamento de Normas, Sistemas, Supervisión y Seguimiento.</t>
  </si>
  <si>
    <t>Retraso en la entrega oportuna de la información por parte de las áreas</t>
  </si>
  <si>
    <t xml:space="preserve">Lograr un mejor control y registro diario en el proceso de la distribución. </t>
  </si>
  <si>
    <t>Informe de distribución del combustible</t>
  </si>
  <si>
    <t>Que la información no llegue a tiempo</t>
  </si>
  <si>
    <t>Registro de expedientes de pago para fines de análisis, revisión y validación de los procesos institucionales</t>
  </si>
  <si>
    <t>1 - Registro en el libro de entrada
2- Informe de revisión
4 - Registro en el libro de salida</t>
  </si>
  <si>
    <t>-Sección de Revisión.</t>
  </si>
  <si>
    <t>Limitación de personal que retrase la revisión y entrega de documentos.</t>
  </si>
  <si>
    <t>1- Formato de recepción de contratos                                                                                                          2- Informe de revisión de contratos</t>
  </si>
  <si>
    <t>Errores en los contratos que retrasen el proceso de revisión y entrega</t>
  </si>
  <si>
    <t>1 - Libro de registro de entrada
2 - Validación del fiscalizador
3 - Libro de registro de salida</t>
  </si>
  <si>
    <t>Devolución de la nómina por errores en su contenido</t>
  </si>
  <si>
    <t>Cumplimiento de las normas y controles en las operaciones institucionales mediante la fiscalización de sus procesos</t>
  </si>
  <si>
    <t xml:space="preserve">Informe mensual general de actividades fiscalizadas </t>
  </si>
  <si>
    <t>-División de Fiscalización.</t>
  </si>
  <si>
    <t>Retraso en la entrega de informaciones necesarias para la elaboración del informe</t>
  </si>
  <si>
    <t>Informe mensual de arqueo elaborado</t>
  </si>
  <si>
    <t>-Sección de Operaciones Internas.</t>
  </si>
  <si>
    <t>Ejecución del arqueo fuera de la fecha establecida</t>
  </si>
  <si>
    <t>Informe mensual de fiscalización de las operaciones de ferias agropecuarias elaborado</t>
  </si>
  <si>
    <t>-Sección de Operaciones Externas.</t>
  </si>
  <si>
    <t>Variaciones en la programación de las ferias agropecuarias que afecten la fiscalización</t>
  </si>
  <si>
    <t>Informe mensual de fiscalización de las operaciones de Bodegas Móviles elaborado</t>
  </si>
  <si>
    <t>Variaciones en la programación de las bodegas móviles que afecten la fiscalización</t>
  </si>
  <si>
    <t>Informe mensual de fiscalización de las operaciones de mercados de productores elaborado</t>
  </si>
  <si>
    <t>Variaciones en la programación de los mercados de productores que afecten la fiscalización</t>
  </si>
  <si>
    <t>Informe mensual de fiscalización de la validación del inventario de materiales y suministros elaborado</t>
  </si>
  <si>
    <t>Division de Fiscalizacion</t>
  </si>
  <si>
    <t>Variaciones en la programación de la validación del inventario</t>
  </si>
  <si>
    <t>Informe mensual de fiscalización de la validación del inventario de productos elaborado</t>
  </si>
  <si>
    <t>Variaciones en la programación de la validación del inventario de productos</t>
  </si>
  <si>
    <t>Informe mensual de ingresos elaborado</t>
  </si>
  <si>
    <t>Retraso en la entrega de la información necesaria para el informe</t>
  </si>
  <si>
    <t>Informe mensual del gasto elaborado</t>
  </si>
  <si>
    <t>Informe mensual de fiscalización de pagos por libramientos elaborado</t>
  </si>
  <si>
    <t>Devolución de expedientes para corrección que retrase el proceso de validación</t>
  </si>
  <si>
    <t>Informe de fiscalización de y validación de nómina</t>
  </si>
  <si>
    <t>Devolución de la nómina por correcciones necesarias</t>
  </si>
  <si>
    <t>Informe mensual de fiscalización y validación del inventario de activo fijo elaborado</t>
  </si>
  <si>
    <t>Variaciones en la programación de la validación del inventario de activos fijos</t>
  </si>
  <si>
    <t>Nombre del área: Dirección de Planificación y Desarrollo</t>
  </si>
  <si>
    <t>Asegurar que la institución cuente con un Plan Operativo Anual  alineado a los objetivos institucionales y al marco estratégico vigente.</t>
  </si>
  <si>
    <t>POA 2027 elaborado, socializado y remitido</t>
  </si>
  <si>
    <t>Departamento de Formulación, Monitoreo y Evaluación de Planes, Programas y Proyectos</t>
  </si>
  <si>
    <t>1- Retrasos en la entrega de información de las áreas.
2- Inconsistencias o errores en la información remitida.
3- Cambios de autoridades.</t>
  </si>
  <si>
    <t>Garantizar la planificación ordenada y transparente de las compras y contrataciones.</t>
  </si>
  <si>
    <t>PACC 2027 elaborado, socializado y remitido</t>
  </si>
  <si>
    <t>1- Retraso en la entrega de necesidades de compras por parte de las áreas.
2- Errores o inconsistencias en la información remitida por las áreas.
3- Cambios normativos o ajustes de la Dirección General de Contrataciones Públicas (DGCP) durante el proceso.</t>
  </si>
  <si>
    <t>Garantizar la programación financiera necesaria para ejecutar las actividades del INESPRE en el 2027, alineada al POA y normativa presupuestaria vigente.</t>
  </si>
  <si>
    <t>Proyecto de presupuesto 2027 elaborado, socializado y remitido</t>
  </si>
  <si>
    <t>1- Demora en la validación interna de cifras.
2- Errores en la conciliación de los montos solicitados.
3- Limitada disponibilidad del personal clave en fechas críticas de cierre.</t>
  </si>
  <si>
    <t>Integrar acciones y lineamientos ambientales que contribuyan a la sostenibilidad de las operaciones del INESPRE</t>
  </si>
  <si>
    <t>Proyecto de Protección al Medio Ambiente 2027 elaborado, socializado y remitido</t>
  </si>
  <si>
    <t>1- Baja participación del personal.
2- Limitaciones de tiempo del personal de planificación y áreas de apoyo. 
3- Falta de recursos interno.</t>
  </si>
  <si>
    <t>Elaborar y remitir cuatro informes trimestrales de ejecución del POA 2027, cumpliendo los plazos establecidos durante el año.</t>
  </si>
  <si>
    <t>Informes trimestrales del POA elaborados</t>
  </si>
  <si>
    <t>1- Retraso en la entrega de datos por las áreas. 
2- Errores en la información recibida.</t>
  </si>
  <si>
    <t>Consolidar los resultados de la ejecución del POA 2027 para evaluar el desempeño institucional y cumplir con los compromisos de rendición de cuentas.</t>
  </si>
  <si>
    <t>Informes anual del POA elaborado</t>
  </si>
  <si>
    <t>1- Errores o inconsistencias en los datos.</t>
  </si>
  <si>
    <t>Consolidar los resultados de la ejecución del PEI  durante el año 2025 para evaluar el desempeño institucional y cumplir con los compromisos de rendición de cuentas.</t>
  </si>
  <si>
    <t>Informes anual del PEI elaborado</t>
  </si>
  <si>
    <t>Monitorear el cumplimiento físico y financiero de las metas del INESPRE, permitiendo la toma de decisiones oportunas y el cumplimiento de los requerimientos de los entes rectores.</t>
  </si>
  <si>
    <t>Informes físico-financieros elaborados</t>
  </si>
  <si>
    <t>1- Retraso en la entrega de información física y financiera por parte de las áreas.
2- Diferencias entre la ejecución física y financiera que requieran ajustes antes del envío.</t>
  </si>
  <si>
    <t>Consolidar y presentar oportunamente la información del PACC para apoyar la planificación y el seguimiento de las contrataciones institucionales.</t>
  </si>
  <si>
    <t>Infomes PACC</t>
  </si>
  <si>
    <t>1- Retrasos en la entrega de información por parte de las áreas involucradas.
2- cambios de último momento en la planificación</t>
  </si>
  <si>
    <t>Ajustar el PACC a las necesidades reales de la institución, asegurando coherencia entre la planificación y la ejecución de las contrataciones.</t>
  </si>
  <si>
    <t xml:space="preserve">Documento del PACC reformulado y aprobado, </t>
  </si>
  <si>
    <t>1- Limitaciones en la disponibilidad de información actualizada por parte de las áreas requirentes.
2- Restricciones presupuestarias o readecuaciones financieras</t>
  </si>
  <si>
    <t>Proveer información periódica y confiable sobre el desempeño de los principales servicios del INESPRE para apoyar la toma de decisiones y la transparencia institucional.</t>
  </si>
  <si>
    <t>Reportes estadisticos elaborados</t>
  </si>
  <si>
    <t>División de Estadísticas</t>
  </si>
  <si>
    <t>1- Retraso en la entrega de datos estadísticos por parte de las áreas responsables de los servicios.
2- Inconsistencias en la información recibida que requieran validaciones adicionales.</t>
  </si>
  <si>
    <t>Proveer al Ministerio de Agricultura información estadística mensual, oportuna y confiable, que apoye la toma de decisiones y el seguimiento institucional.</t>
  </si>
  <si>
    <t>Consolidar y presentar los logros, resultados y actividades institucionales del año, como herramienta de transparencia y rendición de cuentas.</t>
  </si>
  <si>
    <t>Informes de la memoria institucional elaborados</t>
  </si>
  <si>
    <t>1-  Retraso en la entrega de información de resultados por parte de las áreas.
2- Inconsistencias entre los datos remitidos que requieran correcciones adicionales.</t>
  </si>
  <si>
    <t>Realizar los cambios a la estructura organizacional de la Institución conforme a los lineamientos establecidos por el organo rector.</t>
  </si>
  <si>
    <t>1.Formulario de solicitud
2. Formulario de levantamiento
3.Informe de gestión de los cambios o propuestas realizadas.
4. Aprobación o refrenda Ministerio de Administración Pública.
5.Socialización de los cambios</t>
  </si>
  <si>
    <t xml:space="preserve"> Departamento de Desarrollo Institucional</t>
  </si>
  <si>
    <t>1- Fallas técnicas en el SISMAP.
2- Retrasos en validaciones administrativas
3- Errores en la información cargada</t>
  </si>
  <si>
    <t>Mantener actualizadas las funciones de las unidades organizativas de la Institución de acuerdo a su estructrura organica.</t>
  </si>
  <si>
    <t>1. Formulario de levantamiento.
2. Gestión de los cambios.
3.Aprobacion interna.
4.Socialización de los cambios.</t>
  </si>
  <si>
    <t>1- Observaciones durante la validación interna o externa
2- Cambios normativos inesperados que requieran ajustes adicionales</t>
  </si>
  <si>
    <t xml:space="preserve">Garantizar una correcta aplicación del Sistema de Control Interno.
</t>
  </si>
  <si>
    <t>1.Cronograma de trabajo
2.Levantamiento de Información
3.Politicas y procedimientos internos elaborados y/o actualizados.
4. Socialización de los cambios
5.Documentación cargada a la plataforma NOBACI</t>
  </si>
  <si>
    <t>1- Fallas técnicas en la plataforma NOBACI</t>
  </si>
  <si>
    <t>Evaluar el diseño y efectividad del funcionamiento del control interno en la Institución.</t>
  </si>
  <si>
    <t>1. Cronograma de Auditorias
2. Formulario completado
3.Informes de las evaluaciones y mejoras identificadas</t>
  </si>
  <si>
    <t>Controlar y gestionar la Documentación del Sistema de Gestión Integrado SGI, a través de la elaboración y actualización  de las políticas y procedimientos internos.</t>
  </si>
  <si>
    <t>1. Cronograma de trabajo
2. Politicas y procedimientos internos elaborados y/o actualizados.
3. Documentación aprobada 
4. Socialización de los cambios</t>
  </si>
  <si>
    <t>1- Retrasos en evidencias de áreas evaluadas
2- Resistencia o poca colaboración de área</t>
  </si>
  <si>
    <t>Autoevaluar la institución en base a los criterios puestos por el Ministerio de Administración Pública (MAP) a través, del Marco Común de Evaluación (CAF)</t>
  </si>
  <si>
    <t>Autodiagnóstico CAF 2026 cargado en el portal SISMAP</t>
  </si>
  <si>
    <t xml:space="preserve"> Departamento de Calidad en la Gestión</t>
  </si>
  <si>
    <t>1-  Retraso en la recopilación de información de las áreas internas
2- Errores en la carga de datos al portal oficial.</t>
  </si>
  <si>
    <t>Informe del Autodiagnóstico CAF 2026 cargado en el portal SISMAP</t>
  </si>
  <si>
    <t>Planificar y ejecutar acciones de mejoras detectadas en el autodiagnóstico institucional realizado</t>
  </si>
  <si>
    <t>Plan de Mejora CAF 2027 cargado en el portal SISMAP</t>
  </si>
  <si>
    <t>1- Demora en la formulación del plan por falta de coordinación
2- Falta de recursos financieros/técnicos para ejecutar las mejoras</t>
  </si>
  <si>
    <t>Informe de ejecución del Plan de Mejora CAF 2026 cargados en el Portal SISMAP</t>
  </si>
  <si>
    <t>Determinar la percepción de los clientes / ciudadanos sobre los servicios de la institución</t>
  </si>
  <si>
    <t>Encuestas realizadas a través del Observatorio</t>
  </si>
  <si>
    <t>1- Baja participación de los usuarios en la encuesta
2- Sesgos en las respuestas que afecten los resultados</t>
  </si>
  <si>
    <t>Porcentaje obtenido de satisfacción del INESPRE en el Portal del Observatorio</t>
  </si>
  <si>
    <t>Garantizar la transparencia y la calidad de los servicios institucionales, a través de nuestros compromiso de calidad adquiridos</t>
  </si>
  <si>
    <t>Informe de evaluación del CCC 2024-2026  realizado por el Ministerio de Administración Pública (MAP)</t>
  </si>
  <si>
    <t>1- Retraso en la elaboración o validación del documento
2- No publicación oportuna en el SISMAP</t>
  </si>
  <si>
    <t>Brochure de la CCC 2026-2028 cargado en el SISMAP</t>
  </si>
  <si>
    <t>Asegurar el desarrollo y cumplimiento del Sistema de Gestión Integrado.</t>
  </si>
  <si>
    <t>Informe de Auditoria Externa e Interna  realizados</t>
  </si>
  <si>
    <t>1- Demora en la programación de auditorías internas o externas
2- Falta de recursos humanos especializados para la auditoría</t>
  </si>
  <si>
    <t>Solicitud de Acción correctiva completada
Reporte de estado de los Hallazgos cerrados
Plan de Acción de los hallazgos realizado</t>
  </si>
  <si>
    <t>Gestionar el proceso de renovación de las certificaciones ISO 37001 e ISO 37301 conforme al cronograma establecido</t>
  </si>
  <si>
    <t>Cronograma aprobado, informes de avance, actas e informes de auditoría interna y externa, y comunicaciones del organismo certificador.</t>
  </si>
  <si>
    <t>Disponer de datos internos y externos desagregados por sexo que evidencien el impacto de los servicios y la gestión institucional con enfoque de igualdad.</t>
  </si>
  <si>
    <t>1 -Formularios físicos/digitales de la institución con campos de sexo completados.
2 - Formularios físicos/digitales existentes en la institución.</t>
  </si>
  <si>
    <t>Unidad de Igualdad de Genero</t>
  </si>
  <si>
    <t>1- Resistencia del personal a nuevos formatos.
2- Datos incompletos o con errores.</t>
  </si>
  <si>
    <t>Contar con un documento consolidado de datos desagregados por sexo sobre usuarios y productoras atendidas.</t>
  </si>
  <si>
    <t>Documento oficial de estadísticas.</t>
  </si>
  <si>
    <t>1- Datos incompletos o con errores en los registros.  
 2- Retrasos en la entrega de información.</t>
  </si>
  <si>
    <t>Remitir trimestralmente información sobre el impacto de género de los servicios del INESPRE, fortaleciendo la transparencia institucional.</t>
  </si>
  <si>
    <t>Copia del correo enviado con fecha y lista de destinatarios.</t>
  </si>
  <si>
    <t>1- Falta de continuidad si la persona se ausenta.</t>
  </si>
  <si>
    <t>Promover la igualdad y sensibilizar al  al personal sobre la importancia del enfoque de género a través de acciones en fechas conmemorativas claves.</t>
  </si>
  <si>
    <t>Capturas de pantalla de las publicaciones.</t>
  </si>
  <si>
    <t>1- Problemas técnicos en los canales internos 
2- Baja visibilidad o alcance de la cápsula entre el personal.</t>
  </si>
  <si>
    <t>Dar seguimiento a los acuerdos institucionales vigentes del INESPRE, mediante la recepción y consolidación de informes trimestrales remitidos por los responsables de cada acuerdo.</t>
  </si>
  <si>
    <t>Informes trimestrales de seguimiento de acuerdos institucionales y correo de solicitud de informe.</t>
  </si>
  <si>
    <t>División de Cooperación International.</t>
  </si>
  <si>
    <t xml:space="preserve">1- Retraso en la entrega de los informes por parte de los responsables
2- Informacion incompleta o insconsistente </t>
  </si>
  <si>
    <t>Fortalecer la cooperación interinstitucional y multilateral para mejorar la eficiencia operativa, la inclusión productiva y la seguridad alimentaria en la República Dominicana.</t>
  </si>
  <si>
    <t>Acuerdo de cooperación firmado por las partes</t>
  </si>
  <si>
    <t xml:space="preserve">1- Que los organismos no quieran cooperar con el INESPRE
2- Que se firme el acuerdo, pero no se ejecute. </t>
  </si>
  <si>
    <t>Coordinar y ejecutar una reunión con las áreas misionales del INESPRE para recopilar y sistematizar sus necesidades prioritarias, a fin de orientar la identificación de aliados estratégicos y la suscripción de futuros acuerdos interinstitucionales.</t>
  </si>
  <si>
    <t>Acta de convocatoria, lista de asistencia e informe de necesidades identificadas</t>
  </si>
  <si>
    <t xml:space="preserve">1- Dificultad en identificar necesidades 2. Baja participacion de las areas misionales </t>
  </si>
  <si>
    <t>Nombre del área: Departamento de Seguridad Militar</t>
  </si>
  <si>
    <t>Proteger las bodegas móviles y su personal para asegurar la entrega segura de productos a comunidades vulnerables.</t>
  </si>
  <si>
    <t>1- Hojas de análisis del personal militar en servicio.
2- Listado de personal asignado por gerencia</t>
  </si>
  <si>
    <t>Depto. De Seguridad Militar</t>
  </si>
  <si>
    <t>1 - Falta de camiones para transporte.
2 - Condiciones climáticas adversas.
3 - Cambios o retrasos en la programación pueden afectar la seguridad militar.</t>
  </si>
  <si>
    <t>Proteger los mercados de productores para asegurar la disponibilidad segura de alimentos en sectores vulnerables</t>
  </si>
  <si>
    <t>1- Hojas de análisis del personal militar en servicio. 
2- Listado actualizado de personal asignado por gerencia</t>
  </si>
  <si>
    <t>Proteger las ferias agropecuarias para asegurar el acceso seguro a alimentos de calidad a bajos precios.</t>
  </si>
  <si>
    <t>1- Hojas de análisis del personal militar en servicio.
2- Listado actualizado de personal asignado por gerencia</t>
  </si>
  <si>
    <t>Proteger los camiones de abastecimiento durante todo el proceso para asegurar la entrega segura y oportuna de productos.</t>
  </si>
  <si>
    <t>1- Hojas de análisis del personal militar en servicio 
2- Listado actualizado de personal asignado por gerencia</t>
  </si>
  <si>
    <t>1 - Condiciones climáticas adversas que dificulten las operaciones.
2 - Cambios o retrasos en la programación pueden afectar la seguridad militar.</t>
  </si>
  <si>
    <t>Proteger a los funcionarios del INESPRE para garantizar un ambiente seguro y ordenado dentro de las instalaciones.</t>
  </si>
  <si>
    <t>1- Hoja de análisis del personal militar en servicio  
2- Listado actualizado de personal asignado por gerencia</t>
  </si>
  <si>
    <t>1 - Insuficiencia de personal militar asignado para cubrir todos los funcionarios.
2 - Cambios en horarios o ubicaciones que dificulten la asignación.</t>
  </si>
  <si>
    <t>Nombre del área: Departamento de Tecnologías de la Información y Comunicación</t>
  </si>
  <si>
    <t>Aplicar las actualizaciones necesarias que incorporen parches de seguridad, correcciones de errores, mejoras de rendimiento y nuevas funcionalidades.</t>
  </si>
  <si>
    <t>1- Capturas de pantalla  
2-Reportes técnicos de la actualización.</t>
  </si>
  <si>
    <t>Departamento de Tecnología de la Información y Comunicación</t>
  </si>
  <si>
    <t>1- Que al actualizar los plugins, se introduzcan incompatibilidades que provoquen fallos en la funcionalidad del sitio: formularios que dejen de funcionar, vistas que se rompan, errores inesperados o incluso caída del servicio.</t>
  </si>
  <si>
    <t>Introducir la figura de solicitud y aprobación posterior a la validación, para minimizar errores.</t>
  </si>
  <si>
    <t>1-Capturas de pantalla de los programas funcionando en los servidores en sus diferentes fases (desarrollo, pruebas e implementación).</t>
  </si>
  <si>
    <t>1- Retrasos en validaciones o en el desarrollo de las aplicaciones.</t>
  </si>
  <si>
    <t>Mantener las aplicaciones y la página institucional seguras, actualizadas y en óptimo funcionamiento.</t>
  </si>
  <si>
    <t>1- Capturas de pantalla de los elementos y de la página funcionando en los servidores.</t>
  </si>
  <si>
    <t>1- Fallas técnicas o cambios imprevistos en los requerimientos.</t>
  </si>
  <si>
    <t>Asegurar la estabilidad, seguridad y eficiencia de las aplicaciones institucionales mediante la mejora continua del framework y la adopción de nuevas tecnología</t>
  </si>
  <si>
    <t>1-Capturas de pantalla de los componentes actualizados.</t>
  </si>
  <si>
    <t>1- Fallos críticos durante el proceso de actualización 
2- Falta de recursos técnicos o de personal especializado.</t>
  </si>
  <si>
    <t>Seguir con la mejora continua del departamento tic</t>
  </si>
  <si>
    <t>1-Configuracion de todos los equipos e instalacion de todos los programas utilizados en la institucion.
2-Despliegue o asignacion de los equipos ya configurados.</t>
  </si>
  <si>
    <t xml:space="preserve">1- Retraso en la entrega por parte del proveedor debido a falta de stock o problemas logísticos.
</t>
  </si>
  <si>
    <t>1-Configuracion de todos los equipos e instalacion de todos los programas utilizados en la institucion.</t>
  </si>
  <si>
    <t>1- Retraso en la entrega por parte del proveedor debido a falta de stock o problemas logísticos
2- Fallas técnicas durante la instalación o incompatibilidad con el software y la red existente</t>
  </si>
  <si>
    <t>1-Reporte de instalación y activación de las 250 cuentas en Office 365 y Endpoint.
2- Listado de usuarios habilitados con sus correos institucionales y acceso a las herramientas.
3- Informe técnico del área de TI confirmando la implementación de la solución de productividad y seguridad.</t>
  </si>
  <si>
    <t>Proteger los equipos tecnológicos mediante el reemplazo de baterías y pruebas técnicas del UPS central.</t>
  </si>
  <si>
    <t>1- Informe técnico y registros de las pruebas realizadas.</t>
  </si>
  <si>
    <t>1- Retraso en la entrega de baterías por parte del proveedor.</t>
  </si>
  <si>
    <t>Mejorar el rendimiento y seguridad de los equipos mediante la instalación de discos SSD y la actualización del sistema operativo.</t>
  </si>
  <si>
    <t>1-Registros de instalación y comprobación de funcionamiento.</t>
  </si>
  <si>
    <t>1- Retrasos en la entrega de los discos SSD</t>
  </si>
  <si>
    <t>Actualizar el nivel de conectividad entre la sede principal de INESPRE y la que esta en Los Silos.</t>
  </si>
  <si>
    <t>1-Imágenes del proyecto.</t>
  </si>
  <si>
    <t xml:space="preserve">1- Retrasos en la adquisición o entrega de equipos y materiales </t>
  </si>
  <si>
    <t>Garantizar la continuidad operativa de la infraestructura TIC mediante respaldo eléctrico de alta capacidad.</t>
  </si>
  <si>
    <t>1-Imágenes de la solución implementada.</t>
  </si>
  <si>
    <t xml:space="preserve">1- Retraso en el proceso de compra o entrega del UPS </t>
  </si>
  <si>
    <t>1- Retrasos en la adquisición o entrega de equipos 
2- Incremento de costos por variación en el tipo de cambio o en los precios del proveedor</t>
  </si>
  <si>
    <t>1- Retraso en la aprobación o entrega de la licencia.
2- Incompatibilidad o insuficiencia de licencias para cubrir todos los sistemas y volúmenes de datos a respaldar.</t>
  </si>
  <si>
    <t>Mantener y optimizar la infraestructura TIC mediante la incorporación de energía alterna que garantice la continuidad operativa.</t>
  </si>
  <si>
    <t>1- Retraso en el proceso de compra o entrega del sistema
2- Retraso en la entrega de los equipos o componentes</t>
  </si>
  <si>
    <t>Garantizar la continuidad operativa, el soporte técnico y las actualizaciones del ecosistema NUTANIX, asegurando su funcionamiento óptimo y la disponibilidad de los servicios TIC.</t>
  </si>
  <si>
    <t>Evidencia del pago y constancia de vigencia del contrato.</t>
  </si>
  <si>
    <t>1- No renovar el contrato de mantenimiento del ecosistema hiperconvergente NUTANIX a tiempo, quedando sin soporte técnico ni actualizaciones de software
2- Incremento de costos por variaciones en el tipo de cambio o en el precio del proveedor
3- Retrasos en el proceso de contratación o aprobación
4- Interrupción de servicios por falta de renovación oportuna.</t>
  </si>
  <si>
    <t>Mantener la presencia web y el servicio de correo institucional activos y seguros mediante la renovación del servicio de hosting.</t>
  </si>
  <si>
    <t>Evidencia del pago y constancia de vigencia del hosting por el período renovado.</t>
  </si>
  <si>
    <t xml:space="preserve">1- No realizar la renovación a tiempo, provocando la suspensión del servicio de hosting y correo electrónico
2- Retraso en el pago o en la aprobación de la renovación </t>
  </si>
  <si>
    <t>Mantener la protección de la infraestructura TIC institucional mediante la renovación anual de licencias de ciberseguridad.</t>
  </si>
  <si>
    <t>Evidencia del pago y constancia de vigencia de las licencias.</t>
  </si>
  <si>
    <t>1- No renovar las licencias de antivirus a tiempo, dejando equipos y servidores sin protección activa
2- Retraso en la adquisición o instalación de las licencias
3- Vulnerabilidades en la red por falta de renovación a tiempo.</t>
  </si>
  <si>
    <t>Proponer soluciones integrales para la gestión de sus operaciones con eficiencia y transparencia.</t>
  </si>
  <si>
    <t>Especificaciones técnicas, alcance del producto, orden de compra, entrada de almacén e imágenes de la solución implementada.</t>
  </si>
  <si>
    <t>1- Adquisición e implementación de módulos de ERP que no se ajusten completamente a los procesos reales de la organización en la primera etapa
2- Retraso en la adquisición o entrega de los módulos
3- Resistencia al cambio por parte de los usuarios.</t>
  </si>
  <si>
    <t>Nombre del área: Departamento Jurídico</t>
  </si>
  <si>
    <t>*Formalizar acuerdos
*Servir como prueba legal en caso de controversia
*Proteger los intereses de las partes</t>
  </si>
  <si>
    <t>Contratos firmado por las partes y notarizados</t>
  </si>
  <si>
    <t>Division de Elaboracion de Documentos Legales</t>
  </si>
  <si>
    <t>Riesgos legales, operativos y financieros, si no se realiza los contratos de forma adecuada.</t>
  </si>
  <si>
    <t>*Garantizar la correcta utilización de los recursos públicos
*Dar transparencia al proceso de contratación pública
*Permitir la supervisión y registro de los contratos
*Verificar la legalidad de los contratos</t>
  </si>
  <si>
    <t xml:space="preserve">Contratos Remitidos </t>
  </si>
  <si>
    <t xml:space="preserve">*Puede ser considerado nulo de pleno derecho.
*Los contratos no aprobados pueden ser bloqueados para ejecución presupuestaria.
</t>
  </si>
  <si>
    <t>*Garantizar que todos los actos y procedimientos relacionados con la adquisición de bienes, servicios u obras por parte de una entidad se encuentren debidamente documentados, sean claros, precisos y cumplan con el marco legal y normativo vigente, asi como proteger los intereses de la entidad y de los oferentes</t>
  </si>
  <si>
    <t>*Actas 
*Resoluciones 
*Dictamenes 
*Opiniones al pliego de condiciones</t>
  </si>
  <si>
    <t>Departamento Juridico</t>
  </si>
  <si>
    <t>*Impugnaciones de procesos, confusión entre proveedores, baja participación, o adjudicaciones cuestionables.
*Adquisición de bienes/servicios que no cumplen con las necesidades reales, o sobrecostos por errores en especificcaiones tecnicas
*Errores en los plazos con lleva a procesos desiertos, retrasos administrativos, o pérdida de vigencia presupuestaria..</t>
  </si>
  <si>
    <t>*Brindar orientación jurídica especializada para apoyar la toma de decisiones dentro del marco legal vigente
*Respaldar jurídicamente las decisiones administrativas, contractuales o estratégicas
*Fomentar la transparencia y la legalidad institucional, actuando como un mecanismo de control preventivo</t>
  </si>
  <si>
    <t>*Resoluciones
*Actas de opiniones</t>
  </si>
  <si>
    <t>*Basarse en criterios legales incorrectos o mal fundamentados, con lleva a Firmas de contratos inválidos, ejecución de actos ilegales o violación de normas.</t>
  </si>
  <si>
    <t>*Representar y defender los derechos e intereses de la institucion 
*Garantizar el debido proceso y el derecho a la defensa
*Preparar estrategias de defensa eficaces, basadas en el análisis jurídico del caso y la normativa aplicable
*Contribuir a la resolución favorable de los conflictos, mediante medios judiciales o alternativos (como la conciliación o el arbitraje).</t>
  </si>
  <si>
    <t xml:space="preserve">*Expedientes concluidos
*Demandas recibidas </t>
  </si>
  <si>
    <t>Division de Litigios</t>
  </si>
  <si>
    <t>*Pérdida del caso por defensa inadecuada
*Sentencias condenatorias,  o imposición de medidas correctivas.
*Incremento de pagos de indemnizaciones o sanciones</t>
  </si>
  <si>
    <t>*Dejar constancia formal, fiel y ordenada de las decisiones, acuerdos y deliberaciones adoptadas durante las sesiones del Directorio, constituyéndo esto en un documento legal y administrativo que respalda la gestión y el cumplimiento de las funciones del órgano directivo.</t>
  </si>
  <si>
    <t>* Actas de Directorio</t>
  </si>
  <si>
    <t>*Falta de validez legal del acta, si el acta no cumple con los requisitos formales, las decisiones del Directorio pueden ser consideradas nulas o impugnables.
*Omisión de acuerdos o decisiones clave,con lleva dificultad para ejecutar acuerdos, conflictos internos o responsabilidades no documentadas.</t>
  </si>
  <si>
    <t>* Acreditar el cumplimiento de las obligaciones laborales
*Dejar constancia formal y legal de que un colaborador,  ha recibido a satisfacción los pagos correspondientes a sus beneficios laborales, tales como liquidaciones, bonificaciones, vacaciones, indemnizaciones u otros conceptos, conforme a lo establecido en la normativa laboral vigente</t>
  </si>
  <si>
    <t>* Recibos de Descargo</t>
  </si>
  <si>
    <t xml:space="preserve">Division de Litigios </t>
  </si>
  <si>
    <t>* Omisión de los datos y montos contenidos en los cheques emitidos por concepto de las indemnizaciones al momento de redactar el recibo</t>
  </si>
  <si>
    <t>* Formalizar, de manera legal y transparente, los compromisos asumidos entre la institucion y los colaboradores, para el pago de beneficios o adeudos laborales, estableciendo condiciones claras de monto, plazos y forma de pago, en cumplimiento con la normativa laboral vigente</t>
  </si>
  <si>
    <t>* Acuerdos de pago firmado por las partes y notarizado.</t>
  </si>
  <si>
    <t>* Omisión o error de digitación de los nombres, documentos, poderes, monto, plazos, contenidos en el texto del acuerdo.</t>
  </si>
  <si>
    <t>* Gestionar la documentación para fines de reconocimiento y pago de sentencias que han adquirido la autoridad de la cosa irrevocablemente juzgada.
* Garantizar el cumplimiento de las obligaciones legales del Estado.
* Facilitar la inclusión oportuna de las deudas administrativas en la Ley de Presupuesto General del Estado.
* Promover la transparencia y legalidad en el manejo de recursos públicos destinados al pago de obligaciones judiciales.</t>
  </si>
  <si>
    <t>* Oficios de solicitud
*Certificaciones judiciales
*Acuses de recibo del Ministerio de Hacienda
*Documentación soporte del expediente</t>
  </si>
  <si>
    <t xml:space="preserve">
* Devolución por parte de deuda administrativa por falta de documentos requeridos para fines de análisis, así como por cualquier otra documentación que de manera oficiosa, entiendan solicitar al INESPRE.
</t>
  </si>
  <si>
    <t>Nombre del área: Dirección Administrativa Financiera</t>
  </si>
  <si>
    <t>Ejecutar los procesos de adquisición de bienes y servicios, según el Plan de Compras, dando cumplimiento a la Ley 340-06.</t>
  </si>
  <si>
    <t>1 - Formularios de requerimientos de insumos a las áreas.
2 - Plan de Compras al presupuesto aprobado.
3 - Expedientes de requerimientos por área.
4 - Plataforma Dirección General de Compras y Contrataciones.
5 - Informe de Ejecución del Plan de Compras.</t>
  </si>
  <si>
    <t>- Departamento Administrativo.
- División de Compras y Contrataciones.</t>
  </si>
  <si>
    <t>1- Soborno de posibles oferentes a colaboradores de la institucion, para direccionar los procesos.</t>
  </si>
  <si>
    <t xml:space="preserve">Asegurar el cumplimiento de los plazos y requerimientos del Sistema de Compras y Contrataciones </t>
  </si>
  <si>
    <t>1- Calificaciones trimestrales recibidas de la DGCP.</t>
  </si>
  <si>
    <t>1- Pliego de condiciones que generen dudas y requieran informaciones o aclaratorias, provocando retrasos en el proceso.</t>
  </si>
  <si>
    <t>Asegurar el cumplimiento mensual de los compromisos financieros mediante la recepción y registro de todos los ingresos institucionales durante 2026.</t>
  </si>
  <si>
    <t>1 -Conduce de ingresos emitido por el área responsable.
2 - Acta o reporte de conteo de efectivo firmado por el personal autorizado.
3 - Registro contable o documento oficial de reporte de ingresos archivado en el sistema institucional.</t>
  </si>
  <si>
    <t>Departamento Financiero.</t>
  </si>
  <si>
    <t>1- Retraso en la entrega de la documentación de ingresos
2- Errores en el conteo o registro de efectivo.
3 - Pérdida o extravío de documentos de soporte.</t>
  </si>
  <si>
    <t xml:space="preserve">1 - Archivo Excel de las instrucciones de pago de nómina de parte del Departamento de Registro, Control y Nómina.
2 - Reporte oficial de transferencias electrónicas realizadas. </t>
  </si>
  <si>
    <t>1- Retraso en la aprobación o liberación de fondos
2- Errores en el cálculo o en la relación de nómina (monto, descuentos o beneficiarios) 
3- Fallas en el sistema de transferencias o en la plataforma bancaria.</t>
  </si>
  <si>
    <t>1 - Facturas de suplidores debidamente aprobadas
2 - Copias de cheques emitidos o reportes de transferencias realizadas</t>
  </si>
  <si>
    <t>1- Retraso en la aprobación o liberación de fondos para pagos 
2- Errores en el monto o datos del suplidor
3- Facturas incompletas o con errores de validación</t>
  </si>
  <si>
    <t>Presentar mensualmente las operaciones financieras de la institución ante el Gobierno Central y la población durante 2026.</t>
  </si>
  <si>
    <t>1 - Registro de transacciones contables
2 -Libro mayor actualizado.
3 - Reporte de inventario al cierre del período 
4 -Balance de comprobación ajustado.
5 - Reporte de inventario de activos fijos.</t>
  </si>
  <si>
    <t>- Departamento Financiero.
- División de Activos Fijos.
- Sección de Almacén y Suministros.</t>
  </si>
  <si>
    <t>1- Retraso en la consolidación de la información contable
2- Errores en el registro de transacciones o en los saldos contables
3- Omisión de activos o inventarios en los reportes</t>
  </si>
  <si>
    <t>1 - Conduce de recepción de activos fijos.
2 - Etiquetas de identificación.
3 - Registro firmado por el encargado de contabilidad. 
4 - Expedientes de compras de activos fijos.
5 - Revisión física de estos activos.</t>
  </si>
  <si>
    <t>División de Activos Fijos.</t>
  </si>
  <si>
    <t>1- Retraso en la recepción o registro de los activos fijos
2- Omisión de activos en el inventario.
3- Errores en la identificación o etiquetado de los activos</t>
  </si>
  <si>
    <t>Hacer un monitoreo y control mensual del presupuesto anual aprobado para la institución durante 2026.</t>
  </si>
  <si>
    <t>1 - Datos financieros recibidos y procesados en el sistema presupuestario
2 - Informe financiero ejecutado.
3 - Informes de ejecución presupuestaria publicados en el Portal de Transparencia 
4 - Informes firmados y sellados por la MAE
5 - Oficios firmados, sellados y recibidos por los organismos gubernamentales.</t>
  </si>
  <si>
    <t>División de Presupuesto.</t>
  </si>
  <si>
    <t>1- Retraso en la recepción o procesamiento de los datos financieros
2- Errores en el registro o consolidación de la información presupuestaria 
3- Fallas en el sistema presupuestario o en la plataforma del Portal de Transparencia.</t>
  </si>
  <si>
    <t>Proporcionar transporte a los colaboradores y áreas operativas del INESPRE.</t>
  </si>
  <si>
    <t>Reporte de servicio de transporte debidamente firmado y sellado por la Dirección, Departamento, División, Sección o Unidad correspondiente.</t>
  </si>
  <si>
    <t>División de Transportación.</t>
  </si>
  <si>
    <t>1 - Falta mantenimientos preventivos.
2 - Documentaciones operativas imcompletas.
3 - Falta comunicaciones entre areas.
4 - Falta de personal para el cumplimiento.</t>
  </si>
  <si>
    <t xml:space="preserve">Proveer combustible a la flotilla de vehiculo de la instituciòn. </t>
  </si>
  <si>
    <t>Reporte de distribuciòn de galones de combustible.</t>
  </si>
  <si>
    <t>División de transportación</t>
  </si>
  <si>
    <t>Tener inconveniente en la gestiòn de los proveedores.</t>
  </si>
  <si>
    <t xml:space="preserve">Proveer viaticos de transprote a los colaboradores </t>
  </si>
  <si>
    <t xml:space="preserve">Hoja de seguimiento a la asignaciòn de viaticos. </t>
  </si>
  <si>
    <t>Departamento Administrativo</t>
  </si>
  <si>
    <t>No tener tickets de combustibles para asignar.</t>
  </si>
  <si>
    <t>Garantizar la higiene en todas las áreas de la Institución.</t>
  </si>
  <si>
    <t>Formularios de controles de limpieza debidamente archivados.</t>
  </si>
  <si>
    <t>División de Servicios Generales.</t>
  </si>
  <si>
    <t>1 -Problema con las plomeria.
2 - Insuficiencia de insumo.
3 - Falta de compromisos con los colaboradores.</t>
  </si>
  <si>
    <t>Asegurar el mantenimiento preventivo y correctivo de todas las instalaciones de la institución durante 2026, con los recursos disponibles, para garantizar condiciones óptimas de operación.</t>
  </si>
  <si>
    <t>1- Solicitudes de requerimientos aprobadas
2- Registros y reportes de mantenimiento ejecutado
3- Evidencia fotográfica o documental de las intervenciones</t>
  </si>
  <si>
    <t>Departamento de Ingeniería</t>
  </si>
  <si>
    <t>1- Insuficiencia de recursos financieros o materiales para el mantenimiento
2- Retraso en la aprobación o compra de insumos y repuestos
3- Falta de personal técnico disponible para las labores</t>
  </si>
  <si>
    <t>1- Solicitudes de requerimientos aprobadas
2- Registros y reportes de reparaciones realizadas
3- Evidencia fotográfica o documental de las intervenciones</t>
  </si>
  <si>
    <t>1- Insuficiencia de recursos financieros o materiales para ejecutar las reparaciones
2- Retraso en la aprobación o compra de insumos y repuestos
3- Falta de personal técnico disponible para atender las reparaciones.</t>
  </si>
  <si>
    <t>Nombre del área: Dirección Agropecuaria, Normas y Tecnología Alimentaria</t>
  </si>
  <si>
    <t>Eje Estratégico del PEI: 2. Fortalecimiento de capacidades para la competitividad agropecuaria.</t>
  </si>
  <si>
    <t>Mejorar la eficiencia de los productores en el ambito del sector agropecuario.</t>
  </si>
  <si>
    <t>Reportes de capacitados.</t>
  </si>
  <si>
    <t>Departamento de Formación en Comercialización Agropecuaria.
Departamento de Normas Técnicas y Estándares de Calidad.
Departamento de Inocuidad Agroalimentaria.</t>
  </si>
  <si>
    <t>1 - Falta de recursos logísticos o materiales.
2 - Dificultades por condiciones climáticas.</t>
  </si>
  <si>
    <t>Mejorar la eficiencia técnica del personal en los procesos operativos de la Institución.</t>
  </si>
  <si>
    <t xml:space="preserve">Departamento de Formación en Comercialización Agropecuaria.
Departamento de Operaciones.
Departamento de Normas Técnicas y Estándares de Calidad.             </t>
  </si>
  <si>
    <t>Dificultades por condiciones climáticas.</t>
  </si>
  <si>
    <t>Garantizar la seguridad alimentaria del manejo adecuado y seguro de los productos agropecuarios comercializados por INESPRE.</t>
  </si>
  <si>
    <t>Reportes de capacitación.</t>
  </si>
  <si>
    <t>Departamento de Formación en Comercialización Agropecuaria.
Departamento de Inocuidad Agroalimentaria.</t>
  </si>
  <si>
    <t>1 - Dificultades por condiciones climáticas.
2 - Asignación presupuestaria atrasada para realizar las actividades en la fecha requerida.</t>
  </si>
  <si>
    <t>Aumentar la competitividad de las asociaciones y cooperativas agropecuarias.</t>
  </si>
  <si>
    <t>Convenios firmados.</t>
  </si>
  <si>
    <t>Departamento de Servicios Agropecuarios.</t>
  </si>
  <si>
    <t>No contar con los viáticos a tiempo</t>
  </si>
  <si>
    <t>Garantizar ambientes saludables y libres de plagas en todas las instalaciones de INESPRE.</t>
  </si>
  <si>
    <t>Reporte de plagas.</t>
  </si>
  <si>
    <t>Departamento de Operaciones.</t>
  </si>
  <si>
    <t>No contar con los insumos a tiempo.</t>
  </si>
  <si>
    <t>Certificar las condiciones de calidad  de los productos agropecuarios y agroindustriales.</t>
  </si>
  <si>
    <t>Boletines de Análisis.</t>
  </si>
  <si>
    <t>Departamento de Normas Técnicas y Estándares de Calidad.</t>
  </si>
  <si>
    <t xml:space="preserve">Falta de requerimientos de los productos </t>
  </si>
  <si>
    <t>Nombre del área: Dirección de Abastecimiento, Distribución y Logística</t>
  </si>
  <si>
    <t>Eje Estratégico del PEI: 1. Implementación de esquemas de comercialización agropecuaria eficientes y sostenibles.</t>
  </si>
  <si>
    <t>Garantizar el suministro oportuno y eficiente de productos de primera necesidad a las bodegas móviles</t>
  </si>
  <si>
    <t>Reportes de distribución/registros de salidas de almacén</t>
  </si>
  <si>
    <t>Retrasos en la entrega por fallas mecánica en los vehículos de transporte o condiciones climática adversas.</t>
  </si>
  <si>
    <t xml:space="preserve">Asegurar el abstecimiento continuo de productos agropecuarios en los mercados populares </t>
  </si>
  <si>
    <t>Interrupciones en el suministro por escasez de productos en almacén.</t>
  </si>
  <si>
    <t>Proveer los productos necesarios para el desarrollo de ferias agropecuarias comunitarias.</t>
  </si>
  <si>
    <t>Planillas de distribución/reporte de logística</t>
  </si>
  <si>
    <t xml:space="preserve">Fallas en la coordinación logística que provoquen entregas incompletas o tardías en eventos programados </t>
  </si>
  <si>
    <t>Asegurar la dotación de productos a las patanas móviles para la distribución directa a comunidades</t>
  </si>
  <si>
    <t>Reporte de distribución/ control de carga</t>
  </si>
  <si>
    <t>Dificultades de acceso a zonas rurales por mal estado de las vías o falta de combustible.</t>
  </si>
  <si>
    <t>Nombre del área: Dirección de Comercialización</t>
  </si>
  <si>
    <t>Gestión de los procesos de provisión de productos para los programas institucionales, garantizando su disponibilidad oportuna mediante diversas modalidades de adquisición.</t>
  </si>
  <si>
    <r>
      <t>Documento de requerimientos de compras de productos e informes realizado</t>
    </r>
    <r>
      <rPr>
        <sz val="12"/>
        <rFont val="Calibri"/>
        <family val="2"/>
      </rPr>
      <t>s. Contratos o acuerdos de consignación</t>
    </r>
  </si>
  <si>
    <t>1 - Que los productores no quieran suplir por falta de pago.
2 - Que no se realicen los requerimientos de compras de productos en el tiempo proyectado.
3 - Comercializar más productos de lo proyectado y que haya que parar las actividades por falta de estos.
4 - Que los productos no se vendan en  el tiempo proyectado.
5 - Que no haya una base de datos de productores o que si existe, la misma no este actualizada al momento de que se tenga que seleccionar para algún proceso, dígase, de productores invitados o proceso simplificado.
6 - Que los procesos no se puedan ejecutar o que los productores no puedan despachar debido a fuerza mayor, tales como, sequías, huracanes, etc.</t>
  </si>
  <si>
    <t>Contribuir con la estabilización de los precios en los rubros agropecuarios comercializados en el mercado nacional.</t>
  </si>
  <si>
    <t>Reporte realizado de los precios de los productos.</t>
  </si>
  <si>
    <t>1 - No investigar y analizar los precios de venta en mercados, supermercados y colmados alimentar la planilla.
2 - Precios de productos con valores por encima del mercado para fines de venta.
3 - Base de datos con precios errados y/o no actualizados.
4 - No realizar el acuerdo de los precios de venta con los productores antes de que inicien con su participación en los programas.</t>
  </si>
  <si>
    <t>Facilitar la comercialización directa entre el productor y el consumidor ofertando a la población productos aptos e inocuos a precios asequibles.</t>
  </si>
  <si>
    <t>Reporte de productores beneficiados en los canales.</t>
  </si>
  <si>
    <t>1 - No realizar las invitaciones a productores para que participen en los programas de Mercado de Productores y Ferias
2 - Desinterés de los productores para participar en los Mercados de Productores y las Ferias Agropecuarias porque los mismos no tengan demanda de la población por altos precios.
3 - Que no haya una vía de comunicación o una comunicación fluida con  los productores</t>
  </si>
  <si>
    <t>Ofertar a las Instituciones del Gobierno productos agropecuarios nutritivos y de alta calidad.</t>
  </si>
  <si>
    <t>1-Facturas emitidas</t>
  </si>
  <si>
    <t>1 - No contar con productos para suplir la demanda de los requerimientos de las instituciones.
2 - Escasez de productos debido a fuerza mayor, tales como, desastres naturales, sequías, huracanes, etc.</t>
  </si>
  <si>
    <t>Nombre del área: Dirección de Gestión de Programas</t>
  </si>
  <si>
    <t>Llegar a las zonas más vulnerables y a la población de escasos recursos económicos del país a través de unidades móviles.</t>
  </si>
  <si>
    <t>Informes semanales y mensuales de bodegas móviles.</t>
  </si>
  <si>
    <t>Departamento de Bodegas Móviles</t>
  </si>
  <si>
    <t xml:space="preserve">1.Falta de unidades móviles para la ejecución de la programación diaria (camiones) 
2.Fenómenos climatológicos.
3.Falta de productos agroalimentarios de la canasta familiar de los programas del INESPRE.
4.Avería de las Unidades Móviles (Camiones).                                                          </t>
  </si>
  <si>
    <t>Ofrecer los productos de la canasta básica con calidad a bajos precios, con el propósito de garantizar seguridad alimentaria a sectores carenciados.</t>
  </si>
  <si>
    <t>Reportes semanales y mensuales de mercados de productores.</t>
  </si>
  <si>
    <t>Departamento de Mercados de Productores</t>
  </si>
  <si>
    <t xml:space="preserve">1.	Falta de unidades móviles para el Abastecimiento de los Mercados de Productores.
2.	Fenómenos climatológicos.
3.	Falta de productos agroalimentarios de la canasta familiar de los programas del INESPRE.
4.	Avería de las Unidades Móviles (Camiones).
5.	Estructuras físicas precarias o falta de locales para la operación de los mercados. 
6.	Falta de inventarios de productos agroalimentarios. 
7.	Falta de personal para la operatividad y ejecución                                                                                                                                                                                              </t>
  </si>
  <si>
    <t xml:space="preserve">Impactar  a la población a nivel nacional con una canasta básica agroalimentaria de calidad a bajos precios. Desde el productor al consumidor.  </t>
  </si>
  <si>
    <t>Informes mensuales de Ferias Agropecuarias.</t>
  </si>
  <si>
    <t>1. Falta de recursos financieros                                                                                                           
2. Falta de inventarios de productos agroalimentarios.    
3. Falta de productos agroalimentarios de la canasta familiar de los programas del INESPRE.
4. Falta de personal para la operatividad y ejecución                                                                                                       
5. Fenómenos atmosféricos
6. Falta del espacio fisíco</t>
  </si>
  <si>
    <t>Beneficiar los diferentes barrios, sectores, municipios y provincias del país llevandoles a los ciudadanos productos de calidad a bajos precios.</t>
  </si>
  <si>
    <t>Reportes mensuales de Rutas Alimentarias.</t>
  </si>
  <si>
    <t xml:space="preserve">Impactar  a la población a nivel Provincial con una canasta básica agroalimentaria de calidad a bajos precios. Desde el productor al consumidor.  </t>
  </si>
  <si>
    <t>Reportes mensuales de de Programas ¨INESPRE en la Provincia¨.</t>
  </si>
  <si>
    <t>Nombre del área: Dirección de Recursos Humanos</t>
  </si>
  <si>
    <t>Optimizar  el sistema de compensación y beneficios institucional, garantizando la equidad interna, el cumplimiento normativo y la mejora del desempeño organizacional.</t>
  </si>
  <si>
    <t>Manual de cargos aprobado.</t>
  </si>
  <si>
    <t>Departamento de Organización del Trabajo y Compensaciones</t>
  </si>
  <si>
    <t>1. Errores en la descripción de funciones o responsabilidades.
2. Retrasos en la aprobación y/o solicitudes de modificaciones por parte de las autoridades competentes.</t>
  </si>
  <si>
    <t>Escalas salariales aprobadas.</t>
  </si>
  <si>
    <t>1. Falta de recursos presupuestarios para aplicar los ajustes.
2. Retrasos en la aprobación o validación por parte de las autoridades competentes.</t>
  </si>
  <si>
    <t>Reporte o informe de novedades de inclusión, movimientos y exclusiones.</t>
  </si>
  <si>
    <t>1. Atrasos en los pagos de la facturas emitidas.
2. Incumplimiento contractuales por parte de la aseguradora o el corredor de seguros.</t>
  </si>
  <si>
    <t>Supervisar y garantizar el cumplimiento de las normativas vigentes en materia de seguridad y salud ocupacional de los servidores públicos durante el año 2026.</t>
  </si>
  <si>
    <t>División Seguridad y Salud Ocupacional.</t>
  </si>
  <si>
    <t>1. Desconocimiento de los criterios elementos para la elaboración del plan.
2. Identificación de riesgos deficiente.</t>
  </si>
  <si>
    <t>Informes de ejecición del Plan de Seguridad y Salud Ocupacional.</t>
  </si>
  <si>
    <t>1. Baja participación de los servidores en el cumplimiento del Plan.
2. Que el proveedor incumpla con la entrega de los bienes y/o servicios en los términos y condiciones establecidos.</t>
  </si>
  <si>
    <t>Informe definitivo gestión Salud Ocupacional y No. de casos reportados.</t>
  </si>
  <si>
    <t>1. Errores en la plataforma del  IDOPRIL.
2. Retraso del servidor público en el reporte de los casos.</t>
  </si>
  <si>
    <t>Matriz de control de licencias medicas.</t>
  </si>
  <si>
    <t>1. Retraso del servidor público en el reporte de los casos y/o errores al momento del llenado del formulario. 
2. Errores en la plataforma del  SIRALRIL.</t>
  </si>
  <si>
    <t>Reportes de atención generados.</t>
  </si>
  <si>
    <t>Sección de Servicios Médicos.</t>
  </si>
  <si>
    <t>1.  Falta de insumos y/o recursos médicos.</t>
  </si>
  <si>
    <t>Garantizar el cumplimiento de las disposiciones establecidas por los organismos rectores en materia de relaciones laborales y sociales, promoviendo una gestión alineada con la normativa vigente.</t>
  </si>
  <si>
    <t xml:space="preserve">Relación de pago de prestaciones laborales y derechos adquiridos. </t>
  </si>
  <si>
    <t>Departamento de Relaciones Laborales y Sociales.</t>
  </si>
  <si>
    <t>1. Retrasos en la tramitación de las prestaciones laborales dentro del plazo establecido, conforme al Reglamento de Relaciones Laborales en la Administración Pública No. 523-09, debido a demoras en los procesos administrativos y/o faltas de docuemntación.</t>
  </si>
  <si>
    <t>Informe resultados de prestaciones laborales y derechos adquiridos.</t>
  </si>
  <si>
    <t xml:space="preserve">1. Falta de evidencias documentales que respalden los pagos trimestrales de prestaciones laborales y derechos adquiridos, tanto los efectuados como los pendientes de pago.
</t>
  </si>
  <si>
    <t>Reporte de novedades realizadas a la TSS.</t>
  </si>
  <si>
    <t>1. Errores en el sistema SUIR Plus de la Tesorería de la Seguridad Social (TSS).
2. Retrasos o errores en el registro de novedades en el sistema SUIR Plus de la Tesorería de la Seguridad Social (TSS), que impidan su envío oportuno y correcto dentro de los plazos establecidos.</t>
  </si>
  <si>
    <t>Informe de resultados encuesta Clima Organizacional por el MAP y plan de acción de mejora elaborado.</t>
  </si>
  <si>
    <t>1. Baja participación del personal o sesgos en las respuestas, lo que limita la representatividad y validez de los resultados de la encuesta, afectando la toma de decisiones institucionales.</t>
  </si>
  <si>
    <t>Digitalizar los expedientes del archivo inactivo en el 2026.</t>
  </si>
  <si>
    <t>Expedientes digitados</t>
  </si>
  <si>
    <t>Depto. Registro, Control y Nómina.</t>
  </si>
  <si>
    <t>1. Falta de recursos tecnológicos, para la adecuación y digitalizacion de expedientes de los servidores inactivos.
2. Incumplimeinto del procedimiento de manejo de expediente de personal (PR-DRH-003).</t>
  </si>
  <si>
    <t>Mantener actualizados los expedientes del archivo activo en el 2026.</t>
  </si>
  <si>
    <t>Expedientes actualizados</t>
  </si>
  <si>
    <t>1. Falta de recursos tecnológicos, para la adecuación y actualización de expedientes de los servidores activos.
2. No adecuación del espacio físico para la actualización y manejo de expedientes del personal activo.
3. Incumplimento del procedimiento de manejo de expediente de personal (PR-DRH-003).</t>
  </si>
  <si>
    <t>Registrar y monitorear de forma eficiente la asistencia del personal de la institución.</t>
  </si>
  <si>
    <t>Reportes de asistencia y correos enviados a supervisores.</t>
  </si>
  <si>
    <t>1. Falta de evidencias documentales.
2. Fallas técnicas en el sistema de control de asistencia.
3. Incumplimiento de normativas laborales.</t>
  </si>
  <si>
    <t>Gestionar oportunamente el pago de nómina a los servidores, a través del Sistema de Gestión Financiera del Estado (SIGEF).</t>
  </si>
  <si>
    <t>Nómina firmada, procesada y pagada.</t>
  </si>
  <si>
    <t xml:space="preserve">Depto. Registro, Control y Nómina.
</t>
  </si>
  <si>
    <t>1. Ausencia de personal capacitado para el manejo del Sistema para la Gestión Financiera del Estado (SIGEF).
2. No pago de la nómina en el tiempo establecido debido a factores internos y/o externos.</t>
  </si>
  <si>
    <t>Reclutamiento y selección de candidatos que reúnan las características y requisitos necesarios en cumplimiento al descriptivo de puesto.</t>
  </si>
  <si>
    <t>Informe de gestión de ingresos, promociones y ascensos de personal.</t>
  </si>
  <si>
    <t>Depto. De Reclutamiento y Selección de Personal.</t>
  </si>
  <si>
    <t>1. Retrasos en la aprobación de procesos por parte del MAP, afectando la oportuna gestión de ingresos y promociones.
2. Selección de candidatos que no cumplen con el perfil requerido para el cargo.</t>
  </si>
  <si>
    <t>Reportes de inducción de personal.</t>
  </si>
  <si>
    <t>1. Disponibilidad de recursos y espacios adecuados para la realización de las inducciones.
2. Baja participación o asistencia del personal de nuevo ingreso, limitando la efectividad de la inducción.</t>
  </si>
  <si>
    <t>Gestionar los acuerdos y la evaluación del desempeño conforme a las normativas vigentes, con el objetivo de fortalecer el desarrollo individual y contribuir al cumplimiento de los objetivos institucionales.</t>
  </si>
  <si>
    <t>Minutas de monitoreo elaboradas por los diferentes departamentos.</t>
  </si>
  <si>
    <t>Depto. Evaluación del Desempeño y Capacitación</t>
  </si>
  <si>
    <t>1. Retrasos en la elaboración y entrega de los monitoreos por parte del supervisor inmediato.</t>
  </si>
  <si>
    <t>Informe técnico Evaluación del Desempeño.</t>
  </si>
  <si>
    <t>Depto. Evaluación del Desempeño y Capacitación.</t>
  </si>
  <si>
    <t>1. Falta de criterios o objetividad en las evaluaciones.
2. Retraso en el proceso de evaluación por parte del supervisor inmediato.</t>
  </si>
  <si>
    <t>Planilla de seguimiento de Evaluación  desempeño 2027.</t>
  </si>
  <si>
    <t>1. Formulación de acuerdos de desempeño no alineados con los objetivos institucionales ni con las metas establecidas en el POA.
2. Retrasos en la elaboración y entrega de los acuerdos por parte del supervisor inmediato.</t>
  </si>
  <si>
    <t>Fortalecer las competencias de los colaboradores mediante procesos de capacitación, alineados con los resultados obtenidos en la detección de necesidades de formación.</t>
  </si>
  <si>
    <t>Plan de capacitación 2027 elaborado.</t>
  </si>
  <si>
    <t xml:space="preserve">1. Diagnóstico de necesidades de capacitación incompleto y/o retrasos por parte del supervisor inmediato.
2. Incongruencia entre el Plan de Capacitación Institucional y las necesidades reales de desarrollo del personal.
</t>
  </si>
  <si>
    <t>Informes de ejecución del plan de capacitación.</t>
  </si>
  <si>
    <t>1. Falta de disponibilidad de proveedores, facilitadores y/o espacios.
2. No contar con la disponibilidad presupuestaria para la ejecución del plan.
3. Inasistencia del personal a las capacitaciones programadas.</t>
  </si>
  <si>
    <t>Planificar y dar seguimiento a las actividades de bienestar e integración del personal, promoviendo un ambiente laboral saludable y colaborativo.</t>
  </si>
  <si>
    <t>Coordinaciones de la Dirección de RR.HH.</t>
  </si>
  <si>
    <t>1. Diagnostico insuficiente o inadecuado de las necesidades de los servidores.</t>
  </si>
  <si>
    <t>Reporte de actividades de bienestar realizadas.</t>
  </si>
  <si>
    <t>1. No contar con la contratación o adquisición de bienes y servicios en el tiempo adecuado.
2. No contar con la disponibilidad presupuestaria para la ejecución del plan.</t>
  </si>
  <si>
    <t>Planificar las necesidades de personal de la entidad a fin de optimizar la distribución de la carga de trabajo y las compensaciones de los servidores públicos en el año 2026.</t>
  </si>
  <si>
    <t>Informe de validación y evidencia cargada al SISMAP.</t>
  </si>
  <si>
    <t>Dirección de Recursos Humanos.</t>
  </si>
  <si>
    <t>1. La información sobre carga de trabajo o compensaciones puede estar incompleta, desactualizada o contener errores, afectando la precisión de la evaluación.</t>
  </si>
  <si>
    <t>Nombre del área: Dirección Ejecutiva</t>
  </si>
  <si>
    <t>Toma de decisiones estratégicas que orienten al cumplimiento de los objetivos institucionale</t>
  </si>
  <si>
    <t>Agenda del Director Ejecutivo, acuses de recibo de invitaciones y listado de asistencia</t>
  </si>
  <si>
    <t>Dirección Ejecutiva y la División de Protocolo</t>
  </si>
  <si>
    <t>Suspensión de la reunión por disposición del Ministro de Agricultura o por falta de quórum</t>
  </si>
  <si>
    <t>Seguimiento al cumplimiento de planes, proyectos, normas y nuevas regulacione</t>
  </si>
  <si>
    <t>Convocatoria vía chat grupal y registro de participantes</t>
  </si>
  <si>
    <t xml:space="preserve">Sobrecarga del personal encargado de la gestión, que puede ocasionar la no implementación de normas, el incumplimiento de nuevas regulaciones y el retraso en las funciones departamentales </t>
  </si>
  <si>
    <t>Garantizar un sector agropecuario productivo y eficiente que asegure el abastecimiento oportuno de productos a la población</t>
  </si>
  <si>
    <t>Registro de convocatorias vía whatsapp por parte del Ministerio</t>
  </si>
  <si>
    <t>Dirección Ejecutiva, Dirección de Gestión de Programas, Dpto. de Comercialización, Dpto. de Planificación, Dirección de Abastecimiento, Distribución y Logística y la Dirección Agropecuaria, Normas y Tecnología Alimentaria</t>
  </si>
  <si>
    <t>No realización de capacitaciones a productores, incumplimiento de los plazos para la llegada de productos a la población, retrasos en los requerimientos de compras e incumplimiento de la planificación de programas</t>
  </si>
  <si>
    <t>Fortalecer el vínculo institucional con los productores y conocer sus necesidades para mejorar la gestión agropecuaria</t>
  </si>
  <si>
    <t>Agenda del Director Ejecutivo y registro de participantes</t>
  </si>
  <si>
    <t>Gerencias regionales, y Dpto. de Comercialización</t>
  </si>
  <si>
    <t>Baja participación de productores o falta de coordinación logística que afecte la realización del encuentro</t>
  </si>
  <si>
    <t>Nombre del área: Departamento de Libre Acceso a la Información</t>
  </si>
  <si>
    <t>Dar respuesta a las solicitudes de información de los ciudadanos y  dar cumplimiento a las normativas vigentes con el cumplimiento de las publicaciones de la gestión institucional en el Portal de Transparencia de la institución.</t>
  </si>
  <si>
    <t>Planilla Control de Solicitudes</t>
  </si>
  <si>
    <t>OAI</t>
  </si>
  <si>
    <t>1 - No informar al ciudadano las opciones de realizar sus solicitudes, tiempo estimado de duración o aquellas informaciones que ya están en el Portal de Transparencia.
2 - Desconocimiento por parte de los colaboradores de la entidad en cuanto a la obligatoriedad de dar las informaciones solicitadas.
3 - Incumplimiento de los plazos establecidos para dar respuesta.
4 - Presentar fallas tecnológicas.
5 - No actualizar las informaciones en el tiempo establecido.
6 - No realizar las publicaciones con los criterios indicados por la resolución vigente de la DIGEIG.
7 - Retraso de alguna de las  áreas competentes en la entrega de la información.
8  - No realizar la revisión de la documentación previo a su publicación.</t>
  </si>
  <si>
    <t xml:space="preserve">Portal de transparencia </t>
  </si>
  <si>
    <t>Cumplir con  todas las actividades pautadas por la Dirección General de Etica e Integridad Gubernamental ( DIGEIG)   en el Plan de Trabajo de la Comisión de Integridad Gubernamental y Cumplimiento Normativo (CIGCN).</t>
  </si>
  <si>
    <t>Redes Sociales
Correos Masivo</t>
  </si>
  <si>
    <t>CIGCN</t>
  </si>
  <si>
    <t xml:space="preserve">1 - Incumplimiento con el Plan de Trabajo.
2 - Observaciones o sanciones de entes rectores
3 - Pérdida y/o debilitamiento de las cultura de integridad
4 - Falta de apoyo de las áreas competentes </t>
  </si>
  <si>
    <t>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</si>
</sst>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
    <numFmt numFmtId="165" formatCode="[$-409]General"/>
    <numFmt numFmtId="166" formatCode=";;"/>
    <numFmt numFmtId="167" formatCode="&quot;RD&quot;&quot;$&quot;#,##0.00"/>
    <numFmt numFmtId="168" formatCode="&quot;RD$&quot;#,##0.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Arial"/>
      <family val="2"/>
    </font>
    <font>
      <b/>
      <sz val="11"/>
      <color theme="0"/>
      <name val="Times New Roman"/>
      <family val="1"/>
    </font>
    <font>
      <sz val="11"/>
      <color theme="1"/>
      <name val="Times New Roman"/>
      <family val="1"/>
    </font>
    <font>
      <sz val="11"/>
      <color rgb="FF000000"/>
      <name val="Times New Roman"/>
      <family val="1"/>
    </font>
    <font>
      <sz val="11"/>
      <color rgb="FF000000"/>
      <name val="Arial"/>
      <family val="2"/>
      <charset val="1"/>
    </font>
    <font>
      <sz val="11"/>
      <color rgb="FF000000"/>
      <name val="Calibri"/>
      <family val="2"/>
      <scheme val="minor"/>
    </font>
    <font>
      <sz val="11"/>
      <color rgb="FF000000"/>
      <name val="Calibri"/>
      <family val="2"/>
    </font>
    <font>
      <sz val="12"/>
      <color rgb="FF000000"/>
      <name val="Calibri"/>
      <family val="2"/>
    </font>
    <font>
      <sz val="10"/>
      <color rgb="FF000000"/>
      <name val="Verdana"/>
      <family val="2"/>
    </font>
    <font>
      <b/>
      <sz val="20"/>
      <color rgb="FFFFFFFF"/>
      <name val="Calibri"/>
      <family val="2"/>
    </font>
    <font>
      <b/>
      <sz val="12"/>
      <color rgb="FF000000"/>
      <name val="Calibri"/>
      <family val="2"/>
    </font>
    <font>
      <b/>
      <sz val="12"/>
      <color rgb="FFFFFFFF"/>
      <name val="Calibri"/>
      <family val="2"/>
    </font>
    <font>
      <sz val="10"/>
      <name val="Verdana"/>
      <family val="2"/>
    </font>
    <font>
      <sz val="12"/>
      <name val="Calibri"/>
      <family val="2"/>
    </font>
    <font>
      <sz val="12"/>
      <color rgb="FF000000"/>
      <name val="Calibri"/>
      <family val="2"/>
      <scheme val="minor"/>
    </font>
    <font>
      <b/>
      <sz val="12"/>
      <color rgb="FF000000"/>
      <name val="Calibri"/>
      <family val="2"/>
      <scheme val="minor"/>
    </font>
    <font>
      <sz val="11"/>
      <color rgb="FF000000"/>
      <name val="Calibri"/>
      <family val="2"/>
      <charset val="1"/>
    </font>
    <font>
      <sz val="12"/>
      <color theme="1"/>
      <name val="Calibri"/>
      <family val="2"/>
      <scheme val="minor"/>
    </font>
    <font>
      <sz val="12"/>
      <name val="Calibri"/>
      <family val="2"/>
      <scheme val="minor"/>
    </font>
    <font>
      <sz val="12"/>
      <color theme="1"/>
      <name val="Calibri"/>
      <family val="2"/>
    </font>
    <font>
      <sz val="11"/>
      <color indexed="8"/>
      <name val="Calibri"/>
      <family val="2"/>
    </font>
    <font>
      <sz val="12"/>
      <color indexed="8"/>
      <name val="Calibri"/>
      <family val="2"/>
    </font>
    <font>
      <sz val="10"/>
      <color rgb="FF000000"/>
      <name val="Arial"/>
      <family val="2"/>
    </font>
    <font>
      <sz val="10"/>
      <color rgb="FF000000"/>
      <name val="Verdana"/>
      <family val="2"/>
      <charset val="1"/>
    </font>
    <font>
      <sz val="10"/>
      <name val="Calibri"/>
      <family val="2"/>
    </font>
    <font>
      <sz val="10"/>
      <color rgb="FF000000"/>
      <name val="Calibri"/>
      <family val="2"/>
    </font>
    <font>
      <b/>
      <sz val="12"/>
      <color theme="1"/>
      <name val="Calibri"/>
      <family val="2"/>
    </font>
  </fonts>
  <fills count="10">
    <fill>
      <patternFill patternType="none"/>
    </fill>
    <fill>
      <patternFill patternType="gray125"/>
    </fill>
    <fill>
      <patternFill patternType="solid">
        <fgColor theme="1"/>
        <bgColor theme="1"/>
      </patternFill>
    </fill>
    <fill>
      <patternFill patternType="solid">
        <fgColor theme="0"/>
        <bgColor indexed="64"/>
      </patternFill>
    </fill>
    <fill>
      <patternFill patternType="solid">
        <fgColor rgb="FF002060"/>
        <bgColor rgb="FF385724"/>
      </patternFill>
    </fill>
    <fill>
      <patternFill patternType="solid">
        <fgColor rgb="FFFFFFFF"/>
        <bgColor rgb="FFFFFFFF"/>
      </patternFill>
    </fill>
    <fill>
      <patternFill patternType="solid">
        <fgColor rgb="FFFFF3CB"/>
        <bgColor rgb="FFE2F0D9"/>
      </patternFill>
    </fill>
    <fill>
      <patternFill patternType="solid">
        <fgColor theme="0" tint="-4.9989318521683403E-2"/>
        <bgColor indexed="64"/>
      </patternFill>
    </fill>
    <fill>
      <patternFill patternType="solid">
        <fgColor theme="0"/>
        <bgColor theme="0"/>
      </patternFill>
    </fill>
    <fill>
      <patternFill patternType="solid">
        <fgColor rgb="FF002060"/>
        <bgColor theme="1"/>
      </patternFill>
    </fill>
  </fills>
  <borders count="36">
    <border>
      <left/>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bottom style="thin">
        <color rgb="FF000000"/>
      </bottom>
      <diagonal/>
    </border>
    <border>
      <left style="thin">
        <color theme="1"/>
      </left>
      <right style="thin">
        <color theme="1"/>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auto="1"/>
      </left>
      <right style="medium">
        <color auto="1"/>
      </right>
      <top style="medium">
        <color rgb="FF000000"/>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rgb="FF000000"/>
      </right>
      <top style="medium">
        <color auto="1"/>
      </top>
      <bottom style="medium">
        <color auto="1"/>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rgb="FF000000"/>
      </left>
      <right style="medium">
        <color rgb="FF000000"/>
      </right>
      <top style="medium">
        <color auto="1"/>
      </top>
      <bottom/>
      <diagonal/>
    </border>
    <border>
      <left style="medium">
        <color rgb="FF000000"/>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style="medium">
        <color auto="1"/>
      </top>
      <bottom/>
      <diagonal/>
    </border>
    <border>
      <left style="medium">
        <color rgb="FF000000"/>
      </left>
      <right/>
      <top style="medium">
        <color auto="1"/>
      </top>
      <bottom/>
      <diagonal/>
    </border>
    <border>
      <left style="medium">
        <color rgb="FF000000"/>
      </left>
      <right/>
      <top/>
      <bottom style="medium">
        <color auto="1"/>
      </bottom>
      <diagonal/>
    </border>
    <border>
      <left style="medium">
        <color rgb="FF000000"/>
      </left>
      <right style="medium">
        <color rgb="FF000000"/>
      </right>
      <top/>
      <bottom style="medium">
        <color auto="1"/>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style="medium">
        <color rgb="FF000000"/>
      </left>
      <right style="medium">
        <color auto="1"/>
      </right>
      <top style="medium">
        <color rgb="FF000000"/>
      </top>
      <bottom/>
      <diagonal/>
    </border>
    <border>
      <left style="medium">
        <color auto="1"/>
      </left>
      <right style="medium">
        <color rgb="FF000000"/>
      </right>
      <top style="medium">
        <color auto="1"/>
      </top>
      <bottom/>
      <diagonal/>
    </border>
    <border>
      <left style="medium">
        <color rgb="FF000000"/>
      </left>
      <right style="medium">
        <color auto="1"/>
      </right>
      <top/>
      <bottom style="medium">
        <color rgb="FF000000"/>
      </bottom>
      <diagonal/>
    </border>
    <border>
      <left style="medium">
        <color auto="1"/>
      </left>
      <right style="medium">
        <color rgb="FF000000"/>
      </right>
      <top/>
      <bottom style="medium">
        <color rgb="FF000000"/>
      </bottom>
      <diagonal/>
    </border>
  </borders>
  <cellStyleXfs count="14">
    <xf numFmtId="0" fontId="0"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164" fontId="7" fillId="0" borderId="0" applyBorder="0" applyProtection="0"/>
    <xf numFmtId="165" fontId="9" fillId="0" borderId="0" applyBorder="0" applyProtection="0"/>
    <xf numFmtId="165" fontId="11" fillId="0" borderId="0" applyBorder="0" applyProtection="0"/>
    <xf numFmtId="0" fontId="15" fillId="0" borderId="0"/>
    <xf numFmtId="165" fontId="19" fillId="0" borderId="0" applyBorder="0" applyProtection="0"/>
    <xf numFmtId="0" fontId="23" fillId="0" borderId="0"/>
    <xf numFmtId="0" fontId="3" fillId="0" borderId="0"/>
    <xf numFmtId="0" fontId="25" fillId="0" borderId="0"/>
    <xf numFmtId="0" fontId="1" fillId="0" borderId="0"/>
    <xf numFmtId="165" fontId="26" fillId="0" borderId="0" applyBorder="0" applyProtection="0"/>
  </cellStyleXfs>
  <cellXfs count="272">
    <xf numFmtId="0" fontId="0" fillId="0" borderId="0" xfId="0"/>
    <xf numFmtId="3" fontId="6" fillId="0" borderId="0" xfId="3" applyNumberFormat="1" applyFont="1" applyFill="1" applyBorder="1" applyAlignment="1" applyProtection="1">
      <alignment horizontal="center" vertical="center"/>
      <protection locked="0"/>
    </xf>
    <xf numFmtId="4" fontId="6" fillId="0" borderId="0" xfId="1" applyNumberFormat="1" applyFont="1" applyBorder="1" applyAlignment="1" applyProtection="1">
      <alignment horizontal="center" vertical="center"/>
      <protection locked="0"/>
    </xf>
    <xf numFmtId="3" fontId="6" fillId="0" borderId="0" xfId="3" applyNumberFormat="1" applyFont="1" applyBorder="1" applyAlignment="1" applyProtection="1">
      <alignment horizontal="center" vertical="center"/>
      <protection locked="0"/>
    </xf>
    <xf numFmtId="4" fontId="6" fillId="0" borderId="0" xfId="3" applyNumberFormat="1" applyFont="1" applyFill="1" applyBorder="1" applyAlignment="1" applyProtection="1">
      <alignment horizontal="center" vertical="center"/>
      <protection locked="0"/>
    </xf>
    <xf numFmtId="4" fontId="6" fillId="0" borderId="0" xfId="1" applyNumberFormat="1" applyFont="1" applyFill="1" applyBorder="1" applyAlignment="1" applyProtection="1">
      <alignment horizontal="center" vertical="center" wrapText="1"/>
      <protection locked="0"/>
    </xf>
    <xf numFmtId="4" fontId="6" fillId="0" borderId="0" xfId="0" applyNumberFormat="1" applyFont="1" applyAlignment="1" applyProtection="1">
      <alignment horizontal="center" vertical="center"/>
      <protection locked="0"/>
    </xf>
    <xf numFmtId="3" fontId="6" fillId="0" borderId="0" xfId="0" applyNumberFormat="1" applyFont="1" applyAlignment="1" applyProtection="1">
      <alignment horizontal="center" vertical="center"/>
      <protection locked="0"/>
    </xf>
    <xf numFmtId="4" fontId="6" fillId="0" borderId="0" xfId="3" applyNumberFormat="1" applyFont="1" applyBorder="1" applyAlignment="1" applyProtection="1">
      <alignment horizontal="center" vertical="center"/>
      <protection locked="0"/>
    </xf>
    <xf numFmtId="2" fontId="6" fillId="0" borderId="0" xfId="1" applyNumberFormat="1" applyFont="1" applyBorder="1" applyAlignment="1" applyProtection="1">
      <alignment horizontal="center" vertical="center"/>
      <protection locked="0"/>
    </xf>
    <xf numFmtId="2" fontId="5" fillId="0" borderId="0" xfId="1" applyNumberFormat="1" applyFont="1" applyAlignment="1" applyProtection="1">
      <alignment horizontal="center" vertical="center"/>
      <protection locked="0"/>
    </xf>
    <xf numFmtId="2" fontId="5"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protection locked="0"/>
    </xf>
    <xf numFmtId="3" fontId="6" fillId="0" borderId="0" xfId="3" applyNumberFormat="1" applyFont="1" applyFill="1" applyBorder="1" applyAlignment="1" applyProtection="1">
      <alignment horizontal="center" vertical="center" wrapText="1"/>
      <protection locked="0"/>
    </xf>
    <xf numFmtId="4" fontId="6" fillId="3" borderId="0" xfId="3" applyNumberFormat="1" applyFont="1" applyFill="1" applyBorder="1" applyAlignment="1" applyProtection="1">
      <alignment horizontal="center" vertical="center" wrapText="1"/>
      <protection locked="0"/>
    </xf>
    <xf numFmtId="4" fontId="6" fillId="3" borderId="0" xfId="3" applyNumberFormat="1" applyFont="1" applyFill="1" applyBorder="1" applyAlignment="1" applyProtection="1">
      <alignment horizontal="center" vertical="center"/>
      <protection locked="0"/>
    </xf>
    <xf numFmtId="4" fontId="6" fillId="0" borderId="0" xfId="4" applyNumberFormat="1" applyFont="1" applyBorder="1" applyAlignment="1" applyProtection="1">
      <alignment horizontal="center" vertical="center"/>
      <protection locked="0"/>
    </xf>
    <xf numFmtId="2" fontId="6" fillId="3" borderId="0" xfId="1" applyNumberFormat="1" applyFont="1" applyFill="1" applyBorder="1" applyAlignment="1" applyProtection="1">
      <alignment horizontal="center" vertical="center"/>
      <protection locked="0"/>
    </xf>
    <xf numFmtId="4" fontId="6" fillId="3" borderId="0" xfId="1" applyNumberFormat="1" applyFont="1" applyFill="1" applyBorder="1" applyAlignment="1" applyProtection="1">
      <alignment horizontal="center" vertical="center"/>
      <protection locked="0"/>
    </xf>
    <xf numFmtId="0" fontId="0" fillId="0" borderId="0" xfId="0" applyProtection="1">
      <protection locked="0"/>
    </xf>
    <xf numFmtId="0" fontId="8" fillId="0" borderId="0" xfId="2" applyFont="1" applyAlignment="1">
      <alignment vertical="center"/>
    </xf>
    <xf numFmtId="165" fontId="10" fillId="0" borderId="0" xfId="5" applyFont="1" applyAlignment="1" applyProtection="1">
      <alignment vertical="center"/>
    </xf>
    <xf numFmtId="165" fontId="9" fillId="0" borderId="0" xfId="5" applyAlignment="1" applyProtection="1">
      <alignment vertical="center"/>
    </xf>
    <xf numFmtId="0" fontId="3" fillId="0" borderId="0" xfId="2" applyAlignment="1">
      <alignment vertical="center"/>
    </xf>
    <xf numFmtId="165" fontId="8" fillId="5" borderId="0" xfId="5" applyFont="1" applyFill="1" applyAlignment="1" applyProtection="1">
      <alignment vertical="center"/>
    </xf>
    <xf numFmtId="165" fontId="9" fillId="5" borderId="0" xfId="5" applyFill="1" applyAlignment="1" applyProtection="1">
      <alignment vertical="center"/>
    </xf>
    <xf numFmtId="165" fontId="12" fillId="0" borderId="14" xfId="6" applyFont="1" applyBorder="1" applyAlignment="1" applyProtection="1">
      <alignment vertical="center" wrapText="1"/>
    </xf>
    <xf numFmtId="165" fontId="13" fillId="6" borderId="16" xfId="6" applyFont="1" applyFill="1" applyBorder="1" applyAlignment="1" applyProtection="1">
      <alignment horizontal="center" vertical="center" wrapText="1"/>
    </xf>
    <xf numFmtId="165" fontId="13" fillId="6" borderId="15" xfId="6" applyFont="1" applyFill="1" applyBorder="1" applyAlignment="1" applyProtection="1">
      <alignment horizontal="center" vertical="center" wrapText="1"/>
    </xf>
    <xf numFmtId="166" fontId="13" fillId="6" borderId="15" xfId="6" applyNumberFormat="1" applyFont="1" applyFill="1" applyBorder="1" applyAlignment="1" applyProtection="1">
      <alignment horizontal="center" vertical="center" wrapText="1"/>
    </xf>
    <xf numFmtId="165" fontId="10" fillId="5" borderId="0" xfId="5" applyFont="1" applyFill="1" applyAlignment="1" applyProtection="1">
      <alignment vertical="center"/>
    </xf>
    <xf numFmtId="0" fontId="16" fillId="3" borderId="17" xfId="7" applyFont="1" applyFill="1" applyBorder="1" applyAlignment="1">
      <alignment horizontal="left" vertical="center" wrapText="1"/>
    </xf>
    <xf numFmtId="0" fontId="16" fillId="0" borderId="17" xfId="7" applyFont="1" applyBorder="1" applyAlignment="1">
      <alignment horizontal="left" vertical="center" wrapText="1"/>
    </xf>
    <xf numFmtId="165" fontId="13" fillId="3" borderId="17" xfId="6" applyFont="1" applyFill="1" applyBorder="1" applyAlignment="1" applyProtection="1">
      <alignment horizontal="center" vertical="center" wrapText="1"/>
    </xf>
    <xf numFmtId="3" fontId="17" fillId="7" borderId="15" xfId="3" applyNumberFormat="1" applyFont="1" applyFill="1" applyBorder="1" applyAlignment="1" applyProtection="1">
      <alignment horizontal="center" vertical="center"/>
    </xf>
    <xf numFmtId="166" fontId="10" fillId="3" borderId="17" xfId="3" applyNumberFormat="1" applyFont="1" applyFill="1" applyBorder="1" applyAlignment="1" applyProtection="1">
      <alignment vertical="center" wrapText="1"/>
    </xf>
    <xf numFmtId="165" fontId="16" fillId="3" borderId="17" xfId="6" applyFont="1" applyFill="1" applyBorder="1" applyAlignment="1" applyProtection="1">
      <alignment vertical="center" wrapText="1"/>
    </xf>
    <xf numFmtId="0" fontId="16" fillId="3" borderId="18" xfId="7" applyFont="1" applyFill="1" applyBorder="1" applyAlignment="1">
      <alignment horizontal="left" vertical="center" wrapText="1"/>
    </xf>
    <xf numFmtId="0" fontId="16" fillId="0" borderId="18" xfId="7" applyFont="1" applyBorder="1" applyAlignment="1">
      <alignment horizontal="left" vertical="center" wrapText="1"/>
    </xf>
    <xf numFmtId="165" fontId="13" fillId="3" borderId="18" xfId="6" applyFont="1" applyFill="1" applyBorder="1" applyAlignment="1" applyProtection="1">
      <alignment horizontal="center" vertical="center" wrapText="1"/>
    </xf>
    <xf numFmtId="166" fontId="10" fillId="0" borderId="18" xfId="3" applyNumberFormat="1" applyFont="1" applyFill="1" applyBorder="1" applyAlignment="1" applyProtection="1">
      <alignment vertical="center" wrapText="1"/>
    </xf>
    <xf numFmtId="165" fontId="16" fillId="3" borderId="18" xfId="6" applyFont="1" applyFill="1" applyBorder="1" applyAlignment="1" applyProtection="1">
      <alignment vertical="center" wrapText="1"/>
    </xf>
    <xf numFmtId="165" fontId="8" fillId="0" borderId="0" xfId="5" applyFont="1" applyAlignment="1" applyProtection="1">
      <alignment vertical="center"/>
    </xf>
    <xf numFmtId="166" fontId="10" fillId="3" borderId="18" xfId="3" applyNumberFormat="1" applyFont="1" applyFill="1" applyBorder="1" applyAlignment="1" applyProtection="1">
      <alignment vertical="center" wrapText="1"/>
    </xf>
    <xf numFmtId="165" fontId="16" fillId="0" borderId="18" xfId="6" applyFont="1" applyBorder="1" applyAlignment="1" applyProtection="1">
      <alignment vertical="center" wrapText="1"/>
    </xf>
    <xf numFmtId="165" fontId="10" fillId="0" borderId="15" xfId="6" applyFont="1" applyBorder="1" applyAlignment="1" applyProtection="1">
      <alignment horizontal="left" vertical="center" wrapText="1"/>
    </xf>
    <xf numFmtId="165" fontId="10" fillId="0" borderId="15" xfId="6" applyFont="1" applyBorder="1" applyAlignment="1" applyProtection="1">
      <alignment horizontal="center" vertical="center" wrapText="1"/>
    </xf>
    <xf numFmtId="165" fontId="10" fillId="3" borderId="15" xfId="6" applyFont="1" applyFill="1" applyBorder="1" applyAlignment="1" applyProtection="1">
      <alignment horizontal="left" vertical="center" wrapText="1"/>
    </xf>
    <xf numFmtId="165" fontId="13" fillId="0" borderId="15" xfId="6" applyFont="1" applyBorder="1" applyAlignment="1" applyProtection="1">
      <alignment horizontal="center" vertical="center" wrapText="1"/>
    </xf>
    <xf numFmtId="166" fontId="10" fillId="0" borderId="15" xfId="3" applyNumberFormat="1" applyFont="1" applyBorder="1" applyAlignment="1" applyProtection="1">
      <alignment vertical="center" wrapText="1"/>
    </xf>
    <xf numFmtId="165" fontId="16" fillId="0" borderId="15" xfId="6" applyFont="1" applyBorder="1" applyAlignment="1" applyProtection="1">
      <alignment vertical="center" wrapText="1"/>
    </xf>
    <xf numFmtId="165" fontId="13" fillId="0" borderId="17" xfId="6" applyFont="1" applyBorder="1" applyAlignment="1" applyProtection="1">
      <alignment horizontal="center" vertical="center" wrapText="1"/>
    </xf>
    <xf numFmtId="165" fontId="13" fillId="0" borderId="18" xfId="6" applyFont="1" applyBorder="1" applyAlignment="1" applyProtection="1">
      <alignment horizontal="center" vertical="center" wrapText="1"/>
    </xf>
    <xf numFmtId="165" fontId="10" fillId="0" borderId="18" xfId="8" applyFont="1" applyBorder="1" applyAlignment="1" applyProtection="1">
      <alignment horizontal="left" vertical="center" wrapText="1"/>
    </xf>
    <xf numFmtId="3" fontId="17" fillId="7" borderId="15" xfId="1" applyNumberFormat="1" applyFont="1" applyFill="1" applyBorder="1" applyAlignment="1" applyProtection="1">
      <alignment horizontal="center" vertical="center" wrapText="1"/>
    </xf>
    <xf numFmtId="165" fontId="17" fillId="0" borderId="15" xfId="6" applyFont="1" applyBorder="1" applyAlignment="1" applyProtection="1">
      <alignment horizontal="left" vertical="center" wrapText="1"/>
    </xf>
    <xf numFmtId="165" fontId="18" fillId="0" borderId="15" xfId="6" applyFont="1" applyBorder="1" applyAlignment="1" applyProtection="1">
      <alignment horizontal="center" vertical="center" wrapText="1"/>
    </xf>
    <xf numFmtId="4" fontId="17" fillId="7" borderId="15" xfId="3" applyNumberFormat="1" applyFont="1" applyFill="1" applyBorder="1" applyAlignment="1" applyProtection="1">
      <alignment horizontal="center" vertical="center"/>
    </xf>
    <xf numFmtId="166" fontId="17" fillId="0" borderId="15" xfId="3" applyNumberFormat="1" applyFont="1" applyFill="1" applyBorder="1" applyAlignment="1" applyProtection="1">
      <alignment vertical="center" wrapText="1"/>
    </xf>
    <xf numFmtId="165" fontId="21" fillId="0" borderId="15" xfId="6" applyFont="1" applyBorder="1" applyAlignment="1" applyProtection="1">
      <alignment vertical="center" wrapText="1"/>
    </xf>
    <xf numFmtId="165" fontId="17" fillId="0" borderId="15" xfId="6" applyFont="1" applyBorder="1" applyAlignment="1" applyProtection="1">
      <alignment horizontal="center" vertical="center" wrapText="1"/>
    </xf>
    <xf numFmtId="4" fontId="17" fillId="7" borderId="15" xfId="1" applyNumberFormat="1" applyFont="1" applyFill="1" applyBorder="1" applyAlignment="1" applyProtection="1">
      <alignment horizontal="center" vertical="center" wrapText="1"/>
    </xf>
    <xf numFmtId="165" fontId="17" fillId="3" borderId="15" xfId="6" applyFont="1" applyFill="1" applyBorder="1" applyAlignment="1" applyProtection="1">
      <alignment horizontal="left" vertical="center" wrapText="1"/>
    </xf>
    <xf numFmtId="166" fontId="17" fillId="0" borderId="15" xfId="3" applyNumberFormat="1" applyFont="1" applyBorder="1" applyAlignment="1" applyProtection="1">
      <alignment vertical="center" wrapText="1"/>
    </xf>
    <xf numFmtId="165" fontId="21" fillId="0" borderId="15" xfId="6" applyFont="1" applyBorder="1" applyAlignment="1" applyProtection="1">
      <alignment horizontal="left" vertical="center" wrapText="1"/>
    </xf>
    <xf numFmtId="0" fontId="17" fillId="0" borderId="15" xfId="6" applyNumberFormat="1" applyFont="1" applyBorder="1" applyAlignment="1" applyProtection="1">
      <alignment horizontal="center" vertical="center" wrapText="1"/>
    </xf>
    <xf numFmtId="166" fontId="17" fillId="0" borderId="15" xfId="3" applyNumberFormat="1" applyFont="1" applyBorder="1" applyAlignment="1" applyProtection="1">
      <alignment horizontal="left" vertical="center" wrapText="1"/>
    </xf>
    <xf numFmtId="0" fontId="21" fillId="0" borderId="15" xfId="6" applyNumberFormat="1" applyFont="1" applyBorder="1" applyAlignment="1" applyProtection="1">
      <alignment horizontal="left" vertical="center" wrapText="1"/>
    </xf>
    <xf numFmtId="165" fontId="10" fillId="3" borderId="7" xfId="6" applyFont="1" applyFill="1" applyBorder="1" applyAlignment="1" applyProtection="1">
      <alignment horizontal="left" vertical="center" wrapText="1"/>
    </xf>
    <xf numFmtId="165" fontId="13" fillId="3" borderId="15" xfId="6" applyFont="1" applyFill="1" applyBorder="1" applyAlignment="1" applyProtection="1">
      <alignment horizontal="center" vertical="center" wrapText="1"/>
    </xf>
    <xf numFmtId="165" fontId="10" fillId="3" borderId="15" xfId="6" applyFont="1" applyFill="1" applyBorder="1" applyAlignment="1" applyProtection="1">
      <alignment horizontal="center" vertical="center" wrapText="1"/>
    </xf>
    <xf numFmtId="165" fontId="10" fillId="3" borderId="15" xfId="6" quotePrefix="1" applyFont="1" applyFill="1" applyBorder="1" applyAlignment="1" applyProtection="1">
      <alignment horizontal="center" vertical="center" wrapText="1"/>
    </xf>
    <xf numFmtId="165" fontId="16" fillId="3" borderId="15" xfId="6" applyFont="1" applyFill="1" applyBorder="1" applyAlignment="1" applyProtection="1">
      <alignment horizontal="left" vertical="center" wrapText="1"/>
    </xf>
    <xf numFmtId="165" fontId="10" fillId="3" borderId="15" xfId="6" applyFont="1" applyFill="1" applyBorder="1" applyAlignment="1" applyProtection="1">
      <alignment vertical="center" wrapText="1"/>
    </xf>
    <xf numFmtId="165" fontId="16" fillId="3" borderId="15" xfId="6" applyFont="1" applyFill="1" applyBorder="1" applyAlignment="1" applyProtection="1">
      <alignment vertical="center" wrapText="1"/>
    </xf>
    <xf numFmtId="165" fontId="10" fillId="0" borderId="7" xfId="6" applyFont="1" applyBorder="1" applyAlignment="1" applyProtection="1">
      <alignment horizontal="center" vertical="center" wrapText="1"/>
    </xf>
    <xf numFmtId="165" fontId="10" fillId="0" borderId="20" xfId="6" applyFont="1" applyBorder="1" applyAlignment="1" applyProtection="1">
      <alignment horizontal="left" vertical="center" wrapText="1"/>
    </xf>
    <xf numFmtId="165" fontId="10" fillId="3" borderId="22" xfId="6" applyFont="1" applyFill="1" applyBorder="1" applyAlignment="1" applyProtection="1">
      <alignment horizontal="center" vertical="center" wrapText="1"/>
    </xf>
    <xf numFmtId="165" fontId="10" fillId="0" borderId="16" xfId="6" applyFont="1" applyBorder="1" applyAlignment="1" applyProtection="1">
      <alignment horizontal="center" vertical="center" wrapText="1"/>
    </xf>
    <xf numFmtId="165" fontId="10" fillId="0" borderId="16" xfId="6" applyFont="1" applyBorder="1" applyAlignment="1" applyProtection="1">
      <alignment horizontal="left" vertical="center" wrapText="1"/>
    </xf>
    <xf numFmtId="165" fontId="10" fillId="3" borderId="16" xfId="6" applyFont="1" applyFill="1" applyBorder="1" applyAlignment="1" applyProtection="1">
      <alignment horizontal="left" vertical="center" wrapText="1"/>
    </xf>
    <xf numFmtId="165" fontId="13" fillId="0" borderId="16" xfId="6" applyFont="1" applyBorder="1" applyAlignment="1" applyProtection="1">
      <alignment horizontal="center" vertical="center" wrapText="1"/>
    </xf>
    <xf numFmtId="165" fontId="16" fillId="0" borderId="16" xfId="6" applyFont="1" applyBorder="1" applyAlignment="1" applyProtection="1">
      <alignment vertical="center" wrapText="1"/>
    </xf>
    <xf numFmtId="165" fontId="10" fillId="0" borderId="19" xfId="6" applyFont="1" applyBorder="1" applyAlignment="1" applyProtection="1">
      <alignment horizontal="center" vertical="center" wrapText="1"/>
    </xf>
    <xf numFmtId="165" fontId="10" fillId="0" borderId="23" xfId="6" applyFont="1" applyBorder="1" applyAlignment="1" applyProtection="1">
      <alignment horizontal="left" vertical="center" wrapText="1"/>
    </xf>
    <xf numFmtId="165" fontId="10" fillId="0" borderId="22" xfId="6" applyFont="1" applyBorder="1" applyAlignment="1" applyProtection="1">
      <alignment horizontal="center" vertical="center" wrapText="1"/>
    </xf>
    <xf numFmtId="165" fontId="10" fillId="3" borderId="23" xfId="6" applyFont="1" applyFill="1" applyBorder="1" applyAlignment="1" applyProtection="1">
      <alignment horizontal="left" vertical="center" wrapText="1"/>
    </xf>
    <xf numFmtId="165" fontId="13" fillId="0" borderId="23" xfId="6" applyFont="1" applyBorder="1" applyAlignment="1" applyProtection="1">
      <alignment horizontal="center" vertical="center" wrapText="1"/>
    </xf>
    <xf numFmtId="165" fontId="16" fillId="0" borderId="23" xfId="6" applyFont="1" applyBorder="1" applyAlignment="1" applyProtection="1">
      <alignment vertical="center" wrapText="1"/>
    </xf>
    <xf numFmtId="165" fontId="10" fillId="3" borderId="24" xfId="6" applyFont="1" applyFill="1" applyBorder="1" applyAlignment="1" applyProtection="1">
      <alignment horizontal="center" vertical="center" wrapText="1"/>
    </xf>
    <xf numFmtId="165" fontId="10" fillId="3" borderId="18" xfId="6" applyFont="1" applyFill="1" applyBorder="1" applyAlignment="1" applyProtection="1">
      <alignment horizontal="left" vertical="center" wrapText="1"/>
    </xf>
    <xf numFmtId="165" fontId="10" fillId="3" borderId="18" xfId="6" applyFont="1" applyFill="1" applyBorder="1" applyAlignment="1" applyProtection="1">
      <alignment horizontal="center" vertical="center" wrapText="1"/>
    </xf>
    <xf numFmtId="165" fontId="13" fillId="3" borderId="23" xfId="6" applyFont="1" applyFill="1" applyBorder="1" applyAlignment="1" applyProtection="1">
      <alignment horizontal="center" vertical="center" wrapText="1"/>
    </xf>
    <xf numFmtId="0" fontId="2" fillId="0" borderId="0" xfId="0" applyFont="1"/>
    <xf numFmtId="0" fontId="5" fillId="0" borderId="0" xfId="0" applyFont="1"/>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3" fontId="6" fillId="0" borderId="0" xfId="3" applyNumberFormat="1" applyFont="1" applyFill="1" applyBorder="1" applyAlignment="1" applyProtection="1">
      <alignment horizontal="center" vertical="center"/>
    </xf>
    <xf numFmtId="4" fontId="6" fillId="0" borderId="0" xfId="1" applyNumberFormat="1" applyFont="1" applyBorder="1" applyAlignment="1" applyProtection="1">
      <alignment horizontal="center" vertical="center"/>
    </xf>
    <xf numFmtId="3" fontId="6" fillId="0" borderId="0" xfId="3" applyNumberFormat="1" applyFont="1" applyBorder="1" applyAlignment="1" applyProtection="1">
      <alignment horizontal="center" vertical="center"/>
    </xf>
    <xf numFmtId="4" fontId="6" fillId="0" borderId="0" xfId="3" applyNumberFormat="1" applyFont="1" applyFill="1" applyBorder="1" applyAlignment="1" applyProtection="1">
      <alignment horizontal="center" vertical="center"/>
    </xf>
    <xf numFmtId="4" fontId="6" fillId="0" borderId="0" xfId="1" applyNumberFormat="1" applyFont="1" applyFill="1" applyBorder="1" applyAlignment="1" applyProtection="1">
      <alignment horizontal="center" vertical="center" wrapText="1"/>
    </xf>
    <xf numFmtId="4" fontId="6" fillId="0" borderId="0" xfId="0" applyNumberFormat="1" applyFont="1" applyAlignment="1">
      <alignment horizontal="center" vertical="center"/>
    </xf>
    <xf numFmtId="3" fontId="6" fillId="0" borderId="0" xfId="0" applyNumberFormat="1" applyFont="1" applyAlignment="1">
      <alignment horizontal="center" vertical="center"/>
    </xf>
    <xf numFmtId="4" fontId="6" fillId="0" borderId="0" xfId="3" applyNumberFormat="1" applyFont="1" applyBorder="1" applyAlignment="1" applyProtection="1">
      <alignment horizontal="center" vertical="center"/>
    </xf>
    <xf numFmtId="2" fontId="6" fillId="0" borderId="0" xfId="1" applyNumberFormat="1" applyFont="1" applyBorder="1" applyAlignment="1" applyProtection="1">
      <alignment horizontal="center" vertical="center"/>
    </xf>
    <xf numFmtId="2" fontId="5" fillId="0" borderId="0" xfId="1" applyNumberFormat="1" applyFont="1" applyAlignment="1" applyProtection="1">
      <alignment horizontal="center" vertical="center"/>
    </xf>
    <xf numFmtId="2" fontId="5" fillId="0" borderId="0" xfId="0" applyNumberFormat="1" applyFont="1" applyAlignment="1">
      <alignment horizontal="center" vertical="center"/>
    </xf>
    <xf numFmtId="3" fontId="6" fillId="0" borderId="0" xfId="3" applyNumberFormat="1" applyFont="1" applyFill="1" applyBorder="1" applyAlignment="1" applyProtection="1">
      <alignment horizontal="center" vertical="center" wrapText="1"/>
    </xf>
    <xf numFmtId="4" fontId="6" fillId="3" borderId="0" xfId="3" applyNumberFormat="1" applyFont="1" applyFill="1" applyBorder="1" applyAlignment="1" applyProtection="1">
      <alignment horizontal="center" vertical="center" wrapText="1"/>
    </xf>
    <xf numFmtId="4" fontId="6" fillId="3" borderId="0" xfId="3" applyNumberFormat="1" applyFont="1" applyFill="1" applyBorder="1" applyAlignment="1" applyProtection="1">
      <alignment horizontal="center" vertical="center"/>
    </xf>
    <xf numFmtId="4" fontId="6" fillId="0" borderId="0" xfId="4" applyNumberFormat="1" applyFont="1" applyBorder="1" applyAlignment="1" applyProtection="1">
      <alignment horizontal="center" vertical="center"/>
    </xf>
    <xf numFmtId="2" fontId="6" fillId="3" borderId="0" xfId="1" applyNumberFormat="1" applyFont="1" applyFill="1" applyBorder="1" applyAlignment="1" applyProtection="1">
      <alignment horizontal="center" vertical="center"/>
    </xf>
    <xf numFmtId="0" fontId="4" fillId="9" borderId="3" xfId="2" applyFont="1" applyFill="1" applyBorder="1" applyAlignment="1">
      <alignment horizontal="center" vertical="center"/>
    </xf>
    <xf numFmtId="0" fontId="21" fillId="0" borderId="15" xfId="6" applyNumberFormat="1" applyFont="1" applyBorder="1" applyAlignment="1" applyProtection="1">
      <alignment vertical="center" wrapText="1"/>
    </xf>
    <xf numFmtId="165" fontId="17" fillId="3" borderId="20" xfId="6" applyFont="1" applyFill="1" applyBorder="1" applyAlignment="1" applyProtection="1">
      <alignment horizontal="center" vertical="center" wrapText="1"/>
    </xf>
    <xf numFmtId="165" fontId="18" fillId="0" borderId="7" xfId="6" applyFont="1" applyBorder="1" applyAlignment="1" applyProtection="1">
      <alignment horizontal="center" vertical="center" wrapText="1"/>
    </xf>
    <xf numFmtId="165" fontId="17" fillId="3" borderId="20" xfId="6" applyFont="1" applyFill="1" applyBorder="1" applyAlignment="1" applyProtection="1">
      <alignment horizontal="left" vertical="center" wrapText="1"/>
    </xf>
    <xf numFmtId="165" fontId="18" fillId="3" borderId="7" xfId="6" applyFont="1" applyFill="1" applyBorder="1" applyAlignment="1" applyProtection="1">
      <alignment horizontal="center" vertical="center" wrapText="1"/>
    </xf>
    <xf numFmtId="166" fontId="17" fillId="3" borderId="5" xfId="3" applyNumberFormat="1" applyFont="1" applyFill="1" applyBorder="1" applyAlignment="1" applyProtection="1">
      <alignment vertical="center" wrapText="1"/>
    </xf>
    <xf numFmtId="165" fontId="21" fillId="3" borderId="18" xfId="6" applyFont="1" applyFill="1" applyBorder="1" applyAlignment="1" applyProtection="1">
      <alignment vertical="center" wrapText="1"/>
    </xf>
    <xf numFmtId="165" fontId="17" fillId="3" borderId="15" xfId="6" applyFont="1" applyFill="1" applyBorder="1" applyAlignment="1" applyProtection="1">
      <alignment horizontal="center" vertical="center" wrapText="1"/>
    </xf>
    <xf numFmtId="165" fontId="18" fillId="3" borderId="15" xfId="6" applyFont="1" applyFill="1" applyBorder="1" applyAlignment="1" applyProtection="1">
      <alignment horizontal="center" vertical="center" wrapText="1"/>
    </xf>
    <xf numFmtId="166" fontId="17" fillId="3" borderId="15" xfId="3" applyNumberFormat="1" applyFont="1" applyFill="1" applyBorder="1" applyAlignment="1" applyProtection="1">
      <alignment vertical="center" wrapText="1"/>
    </xf>
    <xf numFmtId="165" fontId="21" fillId="3" borderId="20" xfId="6" applyFont="1" applyFill="1" applyBorder="1" applyAlignment="1" applyProtection="1">
      <alignment vertical="center" wrapText="1"/>
    </xf>
    <xf numFmtId="0" fontId="21" fillId="3" borderId="15" xfId="6" applyNumberFormat="1" applyFont="1" applyFill="1" applyBorder="1" applyAlignment="1" applyProtection="1">
      <alignment vertical="center" wrapText="1"/>
    </xf>
    <xf numFmtId="165" fontId="21" fillId="3" borderId="15" xfId="6" applyFont="1" applyFill="1" applyBorder="1" applyAlignment="1" applyProtection="1">
      <alignment vertical="center" wrapText="1"/>
    </xf>
    <xf numFmtId="166" fontId="10" fillId="0" borderId="15" xfId="3" applyNumberFormat="1" applyFont="1" applyFill="1" applyBorder="1" applyAlignment="1" applyProtection="1">
      <alignment vertical="center" wrapText="1"/>
    </xf>
    <xf numFmtId="165" fontId="16" fillId="0" borderId="15" xfId="6" applyFont="1" applyBorder="1" applyAlignment="1" applyProtection="1">
      <alignment horizontal="left" vertical="center" wrapText="1"/>
    </xf>
    <xf numFmtId="166" fontId="10" fillId="3" borderId="15" xfId="3" applyNumberFormat="1" applyFont="1" applyFill="1" applyBorder="1" applyAlignment="1" applyProtection="1">
      <alignment horizontal="left" vertical="center" wrapText="1"/>
    </xf>
    <xf numFmtId="165" fontId="10" fillId="0" borderId="7" xfId="5" applyFont="1" applyBorder="1" applyAlignment="1" applyProtection="1">
      <alignment horizontal="left" vertical="center" wrapText="1"/>
    </xf>
    <xf numFmtId="165" fontId="16" fillId="0" borderId="20" xfId="6" applyFont="1" applyBorder="1" applyAlignment="1" applyProtection="1">
      <alignment vertical="center" wrapText="1"/>
    </xf>
    <xf numFmtId="165" fontId="16" fillId="0" borderId="7" xfId="13" applyFont="1" applyBorder="1" applyAlignment="1" applyProtection="1">
      <alignment horizontal="left" vertical="center" wrapText="1"/>
    </xf>
    <xf numFmtId="165" fontId="10" fillId="0" borderId="7" xfId="6" quotePrefix="1" applyFont="1" applyBorder="1" applyAlignment="1" applyProtection="1">
      <alignment horizontal="left" vertical="center" wrapText="1"/>
    </xf>
    <xf numFmtId="165" fontId="10" fillId="0" borderId="6" xfId="6" quotePrefix="1" applyFont="1" applyBorder="1" applyAlignment="1" applyProtection="1">
      <alignment horizontal="left" vertical="center" wrapText="1"/>
    </xf>
    <xf numFmtId="165" fontId="16" fillId="0" borderId="30" xfId="6" applyFont="1" applyBorder="1" applyAlignment="1" applyProtection="1">
      <alignment vertical="center" wrapText="1"/>
    </xf>
    <xf numFmtId="165" fontId="16" fillId="0" borderId="15" xfId="6" applyFont="1" applyBorder="1" applyAlignment="1" applyProtection="1">
      <alignment horizontal="center" vertical="center" wrapText="1"/>
    </xf>
    <xf numFmtId="165" fontId="16" fillId="0" borderId="16" xfId="6" applyFont="1" applyBorder="1" applyAlignment="1" applyProtection="1">
      <alignment horizontal="center" vertical="center" wrapText="1"/>
    </xf>
    <xf numFmtId="165" fontId="10" fillId="0" borderId="5" xfId="6" applyFont="1" applyBorder="1" applyAlignment="1" applyProtection="1">
      <alignment horizontal="center" vertical="center" wrapText="1"/>
    </xf>
    <xf numFmtId="165" fontId="10" fillId="0" borderId="25" xfId="6" applyFont="1" applyBorder="1" applyAlignment="1" applyProtection="1">
      <alignment horizontal="center" vertical="center" wrapText="1"/>
    </xf>
    <xf numFmtId="166" fontId="10" fillId="0" borderId="5" xfId="3" applyNumberFormat="1" applyFont="1" applyBorder="1" applyAlignment="1" applyProtection="1">
      <alignment vertical="center" wrapText="1"/>
    </xf>
    <xf numFmtId="165" fontId="16" fillId="0" borderId="25" xfId="6" applyFont="1" applyBorder="1" applyAlignment="1" applyProtection="1">
      <alignment horizontal="center" vertical="center" wrapText="1"/>
    </xf>
    <xf numFmtId="165" fontId="10" fillId="0" borderId="18" xfId="6" applyFont="1" applyBorder="1" applyAlignment="1" applyProtection="1">
      <alignment horizontal="center" vertical="center" wrapText="1"/>
    </xf>
    <xf numFmtId="165" fontId="16" fillId="0" borderId="18" xfId="6" applyFont="1" applyBorder="1" applyAlignment="1" applyProtection="1">
      <alignment horizontal="center" vertical="center" wrapText="1"/>
    </xf>
    <xf numFmtId="165" fontId="28" fillId="0" borderId="15" xfId="6" applyFont="1" applyBorder="1" applyAlignment="1" applyProtection="1">
      <alignment vertical="center" wrapText="1"/>
    </xf>
    <xf numFmtId="165" fontId="28" fillId="3" borderId="15" xfId="6" applyFont="1" applyFill="1" applyBorder="1" applyAlignment="1" applyProtection="1">
      <alignment horizontal="left" vertical="center" wrapText="1"/>
    </xf>
    <xf numFmtId="4" fontId="13" fillId="3" borderId="15" xfId="1" applyNumberFormat="1" applyFont="1" applyFill="1" applyBorder="1" applyAlignment="1" applyProtection="1">
      <alignment horizontal="center" vertical="center" wrapText="1"/>
    </xf>
    <xf numFmtId="165" fontId="27" fillId="3" borderId="15" xfId="6" applyFont="1" applyFill="1" applyBorder="1" applyAlignment="1" applyProtection="1">
      <alignment horizontal="left" vertical="center" wrapText="1"/>
    </xf>
    <xf numFmtId="165" fontId="28" fillId="0" borderId="7" xfId="6" applyFont="1" applyBorder="1" applyAlignment="1" applyProtection="1">
      <alignment horizontal="left" vertical="center" wrapText="1"/>
    </xf>
    <xf numFmtId="165" fontId="28" fillId="0" borderId="15" xfId="6" applyFont="1" applyBorder="1" applyAlignment="1" applyProtection="1">
      <alignment horizontal="left" vertical="center" wrapText="1"/>
    </xf>
    <xf numFmtId="165" fontId="27" fillId="0" borderId="15" xfId="6" applyFont="1" applyBorder="1" applyAlignment="1" applyProtection="1">
      <alignment vertical="center" wrapText="1"/>
    </xf>
    <xf numFmtId="4" fontId="17" fillId="7" borderId="15" xfId="3" applyNumberFormat="1" applyFont="1" applyFill="1" applyBorder="1" applyAlignment="1" applyProtection="1">
      <alignment horizontal="center" vertical="center" wrapText="1"/>
    </xf>
    <xf numFmtId="3" fontId="17" fillId="7" borderId="15" xfId="3" applyNumberFormat="1" applyFont="1" applyFill="1" applyBorder="1" applyAlignment="1" applyProtection="1">
      <alignment horizontal="center" vertical="center" wrapText="1"/>
    </xf>
    <xf numFmtId="167" fontId="13" fillId="0" borderId="17" xfId="3" applyNumberFormat="1" applyFont="1" applyFill="1" applyBorder="1" applyAlignment="1" applyProtection="1">
      <alignment horizontal="right" vertical="center" wrapText="1"/>
    </xf>
    <xf numFmtId="167" fontId="13" fillId="0" borderId="18" xfId="3" applyNumberFormat="1" applyFont="1" applyFill="1" applyBorder="1" applyAlignment="1" applyProtection="1">
      <alignment horizontal="right" vertical="center" wrapText="1"/>
    </xf>
    <xf numFmtId="167" fontId="13" fillId="0" borderId="15" xfId="3" applyNumberFormat="1" applyFont="1" applyFill="1" applyBorder="1" applyAlignment="1" applyProtection="1">
      <alignment horizontal="right" vertical="center" wrapText="1"/>
    </xf>
    <xf numFmtId="0" fontId="10" fillId="0" borderId="17" xfId="0" applyFont="1" applyBorder="1" applyAlignment="1">
      <alignment horizontal="left" vertical="center" wrapText="1"/>
    </xf>
    <xf numFmtId="0" fontId="10" fillId="3" borderId="17" xfId="0" applyFont="1" applyFill="1" applyBorder="1" applyAlignment="1">
      <alignment horizontal="center" vertical="center" wrapText="1"/>
    </xf>
    <xf numFmtId="0" fontId="10" fillId="0" borderId="18" xfId="0" applyFont="1" applyBorder="1" applyAlignment="1">
      <alignment horizontal="left" vertical="center" wrapText="1"/>
    </xf>
    <xf numFmtId="0" fontId="10" fillId="3" borderId="18" xfId="0" applyFont="1" applyFill="1" applyBorder="1" applyAlignment="1">
      <alignment horizontal="center" vertical="center" wrapText="1"/>
    </xf>
    <xf numFmtId="0" fontId="10" fillId="0" borderId="18" xfId="0" applyFont="1" applyBorder="1" applyAlignment="1">
      <alignment horizontal="center" vertical="center" wrapText="1"/>
    </xf>
    <xf numFmtId="3" fontId="17" fillId="7" borderId="15" xfId="0" applyNumberFormat="1" applyFont="1" applyFill="1" applyBorder="1" applyAlignment="1">
      <alignment horizontal="center" vertical="center"/>
    </xf>
    <xf numFmtId="0" fontId="10" fillId="3" borderId="18" xfId="0" quotePrefix="1" applyFont="1" applyFill="1" applyBorder="1" applyAlignment="1">
      <alignment horizontal="center" vertical="center" wrapText="1"/>
    </xf>
    <xf numFmtId="0" fontId="20" fillId="0" borderId="15" xfId="0" applyFont="1" applyBorder="1" applyAlignment="1">
      <alignment horizontal="center" vertical="center" wrapText="1"/>
    </xf>
    <xf numFmtId="0" fontId="20" fillId="0" borderId="15" xfId="0" applyFont="1" applyBorder="1" applyAlignment="1">
      <alignment horizontal="left" vertical="center" wrapText="1"/>
    </xf>
    <xf numFmtId="165" fontId="17" fillId="0" borderId="15" xfId="0" applyNumberFormat="1" applyFont="1" applyBorder="1" applyAlignment="1">
      <alignment horizontal="center" vertical="center" wrapText="1"/>
    </xf>
    <xf numFmtId="165" fontId="17" fillId="0" borderId="15" xfId="0" applyNumberFormat="1" applyFont="1" applyBorder="1" applyAlignment="1">
      <alignment horizontal="left" vertical="center" wrapText="1"/>
    </xf>
    <xf numFmtId="165" fontId="18" fillId="0" borderId="15" xfId="0" applyNumberFormat="1" applyFont="1" applyBorder="1" applyAlignment="1">
      <alignment horizontal="center" vertical="center" wrapText="1"/>
    </xf>
    <xf numFmtId="166" fontId="17" fillId="0" borderId="15" xfId="0" applyNumberFormat="1" applyFont="1" applyBorder="1" applyAlignment="1">
      <alignment vertical="center" wrapText="1"/>
    </xf>
    <xf numFmtId="165" fontId="20" fillId="0" borderId="15" xfId="0" applyNumberFormat="1" applyFont="1" applyBorder="1" applyAlignment="1">
      <alignment vertical="center" wrapText="1"/>
    </xf>
    <xf numFmtId="165" fontId="17" fillId="5" borderId="15" xfId="0" applyNumberFormat="1" applyFont="1" applyFill="1" applyBorder="1" applyAlignment="1">
      <alignment horizontal="center" vertical="center" wrapText="1"/>
    </xf>
    <xf numFmtId="165" fontId="17" fillId="8" borderId="15" xfId="0" applyNumberFormat="1" applyFont="1" applyFill="1" applyBorder="1" applyAlignment="1">
      <alignment horizontal="left" vertical="center" wrapText="1"/>
    </xf>
    <xf numFmtId="4" fontId="17" fillId="7" borderId="15" xfId="0" applyNumberFormat="1" applyFont="1" applyFill="1" applyBorder="1" applyAlignment="1">
      <alignment horizontal="center" vertical="center"/>
    </xf>
    <xf numFmtId="0" fontId="20" fillId="3" borderId="15" xfId="0" applyFont="1" applyFill="1" applyBorder="1" applyAlignment="1">
      <alignment horizontal="left" vertical="center" wrapText="1"/>
    </xf>
    <xf numFmtId="0" fontId="20" fillId="0" borderId="18" xfId="0" applyFont="1" applyBorder="1" applyAlignment="1">
      <alignment vertical="center" wrapText="1"/>
    </xf>
    <xf numFmtId="0" fontId="20" fillId="3" borderId="18" xfId="0" applyFont="1" applyFill="1" applyBorder="1" applyAlignment="1">
      <alignment horizontal="center" vertical="center" wrapText="1"/>
    </xf>
    <xf numFmtId="0" fontId="20" fillId="0" borderId="0" xfId="0" applyFont="1" applyAlignment="1">
      <alignment vertical="center" wrapText="1"/>
    </xf>
    <xf numFmtId="0" fontId="20" fillId="0" borderId="18" xfId="0" applyFont="1" applyBorder="1" applyAlignment="1">
      <alignment horizontal="center" vertical="center" wrapText="1"/>
    </xf>
    <xf numFmtId="168" fontId="13" fillId="0" borderId="15" xfId="6" applyNumberFormat="1" applyFont="1" applyBorder="1" applyAlignment="1" applyProtection="1">
      <alignment horizontal="right" vertical="center" wrapText="1"/>
    </xf>
    <xf numFmtId="0" fontId="22" fillId="0" borderId="15" xfId="0" applyFont="1" applyBorder="1" applyAlignment="1">
      <alignment horizontal="left" vertical="center" wrapText="1"/>
    </xf>
    <xf numFmtId="9" fontId="24" fillId="3" borderId="15" xfId="9" applyNumberFormat="1" applyFont="1" applyFill="1" applyBorder="1" applyAlignment="1">
      <alignment horizontal="left" vertical="center" wrapText="1"/>
    </xf>
    <xf numFmtId="0" fontId="22" fillId="3" borderId="15" xfId="0" applyFont="1" applyFill="1" applyBorder="1" applyAlignment="1">
      <alignment horizontal="center" vertical="center" wrapText="1"/>
    </xf>
    <xf numFmtId="0" fontId="10" fillId="3" borderId="15" xfId="0" applyFont="1" applyFill="1" applyBorder="1" applyAlignment="1">
      <alignment horizontal="left" vertical="center" wrapText="1"/>
    </xf>
    <xf numFmtId="168" fontId="29" fillId="0" borderId="15" xfId="0" applyNumberFormat="1" applyFont="1" applyBorder="1" applyAlignment="1">
      <alignment horizontal="right" vertical="center" wrapText="1"/>
    </xf>
    <xf numFmtId="0" fontId="0" fillId="0" borderId="21" xfId="0" applyBorder="1" applyAlignment="1">
      <alignment horizontal="center" vertical="center"/>
    </xf>
    <xf numFmtId="0" fontId="0" fillId="0" borderId="18" xfId="0" applyBorder="1" applyAlignment="1">
      <alignment vertical="center" wrapText="1"/>
    </xf>
    <xf numFmtId="0" fontId="21" fillId="0" borderId="18" xfId="10" applyFont="1" applyBorder="1" applyAlignment="1">
      <alignment horizontal="center" vertical="center" wrapText="1"/>
    </xf>
    <xf numFmtId="167" fontId="13" fillId="0" borderId="16" xfId="3" applyNumberFormat="1" applyFont="1" applyFill="1" applyBorder="1" applyAlignment="1" applyProtection="1">
      <alignment horizontal="right" vertical="center" wrapText="1"/>
    </xf>
    <xf numFmtId="167" fontId="13" fillId="0" borderId="23" xfId="3" applyNumberFormat="1" applyFont="1" applyFill="1" applyBorder="1" applyAlignment="1" applyProtection="1">
      <alignment horizontal="right" vertical="center" wrapText="1"/>
    </xf>
    <xf numFmtId="167" fontId="13" fillId="3" borderId="18" xfId="3" applyNumberFormat="1" applyFont="1" applyFill="1" applyBorder="1" applyAlignment="1" applyProtection="1">
      <alignment horizontal="right" vertical="center" wrapText="1"/>
    </xf>
    <xf numFmtId="0" fontId="1" fillId="0" borderId="0" xfId="0" applyFont="1"/>
    <xf numFmtId="0" fontId="21" fillId="0" borderId="25" xfId="11" applyFont="1" applyBorder="1" applyAlignment="1">
      <alignment vertical="center" wrapText="1"/>
    </xf>
    <xf numFmtId="0" fontId="21" fillId="0" borderId="25" xfId="11" applyFont="1" applyBorder="1" applyAlignment="1">
      <alignment horizontal="left" vertical="center" wrapText="1"/>
    </xf>
    <xf numFmtId="0" fontId="20" fillId="0" borderId="29" xfId="0" applyFont="1" applyBorder="1" applyAlignment="1">
      <alignment vertical="center" wrapText="1"/>
    </xf>
    <xf numFmtId="0" fontId="21" fillId="3" borderId="25" xfId="12" applyFont="1" applyFill="1" applyBorder="1" applyAlignment="1">
      <alignment vertical="center" wrapText="1"/>
    </xf>
    <xf numFmtId="165" fontId="16" fillId="0" borderId="7" xfId="2" quotePrefix="1" applyNumberFormat="1" applyFont="1" applyBorder="1" applyAlignment="1">
      <alignment horizontal="left" vertical="center" wrapText="1"/>
    </xf>
    <xf numFmtId="165" fontId="16" fillId="0" borderId="6" xfId="2" quotePrefix="1" applyNumberFormat="1" applyFont="1" applyBorder="1" applyAlignment="1">
      <alignment horizontal="left" vertical="center" wrapText="1"/>
    </xf>
    <xf numFmtId="165" fontId="16" fillId="0" borderId="15" xfId="2" applyNumberFormat="1" applyFont="1" applyBorder="1" applyAlignment="1">
      <alignment horizontal="left" vertical="center" wrapText="1"/>
    </xf>
    <xf numFmtId="168" fontId="13" fillId="0" borderId="15" xfId="0" applyNumberFormat="1" applyFont="1" applyBorder="1" applyAlignment="1">
      <alignment horizontal="right" vertical="center" wrapText="1"/>
    </xf>
    <xf numFmtId="167" fontId="13" fillId="3" borderId="15" xfId="3" applyNumberFormat="1" applyFont="1" applyFill="1" applyBorder="1" applyAlignment="1" applyProtection="1">
      <alignment horizontal="right" vertical="center" wrapText="1"/>
    </xf>
    <xf numFmtId="166" fontId="14" fillId="4" borderId="5" xfId="6" applyNumberFormat="1" applyFont="1" applyFill="1" applyBorder="1" applyAlignment="1" applyProtection="1">
      <alignment horizontal="center" vertical="center" wrapText="1"/>
    </xf>
    <xf numFmtId="166" fontId="14" fillId="4" borderId="6" xfId="6" applyNumberFormat="1" applyFont="1" applyFill="1" applyBorder="1" applyAlignment="1" applyProtection="1">
      <alignment horizontal="center" vertical="center" wrapText="1"/>
    </xf>
    <xf numFmtId="166" fontId="14" fillId="4" borderId="7" xfId="6" applyNumberFormat="1" applyFont="1" applyFill="1" applyBorder="1" applyAlignment="1" applyProtection="1">
      <alignment horizontal="center" vertical="center" wrapText="1"/>
    </xf>
    <xf numFmtId="165" fontId="12" fillId="4" borderId="5" xfId="6" applyFont="1" applyFill="1" applyBorder="1" applyAlignment="1" applyProtection="1">
      <alignment horizontal="center" vertical="center"/>
    </xf>
    <xf numFmtId="165" fontId="12" fillId="4" borderId="6" xfId="6" applyFont="1" applyFill="1" applyBorder="1" applyAlignment="1" applyProtection="1">
      <alignment horizontal="center" vertical="center"/>
    </xf>
    <xf numFmtId="165" fontId="12" fillId="4" borderId="7" xfId="6" applyFont="1" applyFill="1" applyBorder="1" applyAlignment="1" applyProtection="1">
      <alignment horizontal="center" vertical="center"/>
    </xf>
    <xf numFmtId="165" fontId="13" fillId="5" borderId="8" xfId="6" applyFont="1" applyFill="1" applyBorder="1" applyAlignment="1" applyProtection="1">
      <alignment horizontal="left" vertical="center"/>
    </xf>
    <xf numFmtId="165" fontId="13" fillId="5" borderId="9" xfId="6" applyFont="1" applyFill="1" applyBorder="1" applyAlignment="1" applyProtection="1">
      <alignment horizontal="left" vertical="center"/>
    </xf>
    <xf numFmtId="165" fontId="13" fillId="5" borderId="10" xfId="6" applyFont="1" applyFill="1" applyBorder="1" applyAlignment="1" applyProtection="1">
      <alignment horizontal="left" vertical="center"/>
    </xf>
    <xf numFmtId="165" fontId="13" fillId="5" borderId="11" xfId="6" applyFont="1" applyFill="1" applyBorder="1" applyAlignment="1" applyProtection="1">
      <alignment horizontal="left" vertical="center" wrapText="1"/>
    </xf>
    <xf numFmtId="165" fontId="13" fillId="5" borderId="12" xfId="6" applyFont="1" applyFill="1" applyBorder="1" applyAlignment="1" applyProtection="1">
      <alignment horizontal="left" vertical="center" wrapText="1"/>
    </xf>
    <xf numFmtId="165" fontId="13" fillId="5" borderId="13" xfId="6" applyFont="1" applyFill="1" applyBorder="1" applyAlignment="1" applyProtection="1">
      <alignment horizontal="left" vertical="center" wrapText="1"/>
    </xf>
    <xf numFmtId="165" fontId="14" fillId="4" borderId="15" xfId="6" applyFont="1" applyFill="1" applyBorder="1" applyAlignment="1" applyProtection="1">
      <alignment horizontal="center" vertical="center" wrapText="1"/>
    </xf>
    <xf numFmtId="166" fontId="14" fillId="4" borderId="15" xfId="6" applyNumberFormat="1" applyFont="1" applyFill="1" applyBorder="1" applyAlignment="1" applyProtection="1">
      <alignment horizontal="center" vertical="center" wrapText="1"/>
    </xf>
    <xf numFmtId="166" fontId="14" fillId="4" borderId="16" xfId="6" applyNumberFormat="1" applyFont="1" applyFill="1" applyBorder="1" applyAlignment="1" applyProtection="1">
      <alignment horizontal="center" vertical="center" wrapText="1"/>
    </xf>
    <xf numFmtId="166" fontId="14" fillId="4" borderId="20" xfId="6" applyNumberFormat="1" applyFont="1" applyFill="1" applyBorder="1" applyAlignment="1" applyProtection="1">
      <alignment horizontal="center"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0" borderId="18" xfId="0" applyFont="1" applyBorder="1" applyAlignment="1">
      <alignment horizontal="left" vertical="center" wrapText="1"/>
    </xf>
    <xf numFmtId="0" fontId="10" fillId="0" borderId="18" xfId="0" applyFont="1" applyBorder="1" applyAlignment="1">
      <alignment horizontal="center" vertical="center" wrapText="1"/>
    </xf>
    <xf numFmtId="165" fontId="17" fillId="0" borderId="15" xfId="6" applyFont="1" applyBorder="1" applyAlignment="1" applyProtection="1">
      <alignment horizontal="center" vertical="center" wrapText="1"/>
    </xf>
    <xf numFmtId="165" fontId="17" fillId="0" borderId="15" xfId="6" applyFont="1" applyBorder="1" applyAlignment="1" applyProtection="1">
      <alignment horizontal="left" vertical="center" wrapText="1"/>
    </xf>
    <xf numFmtId="165" fontId="21" fillId="0" borderId="16" xfId="6" applyFont="1" applyBorder="1" applyAlignment="1" applyProtection="1">
      <alignment horizontal="left" vertical="center" wrapText="1"/>
    </xf>
    <xf numFmtId="165" fontId="21" fillId="0" borderId="20" xfId="6" applyFont="1" applyBorder="1" applyAlignment="1" applyProtection="1">
      <alignment horizontal="left" vertical="center" wrapText="1"/>
    </xf>
    <xf numFmtId="168" fontId="13" fillId="0" borderId="15" xfId="6" applyNumberFormat="1" applyFont="1" applyBorder="1" applyAlignment="1" applyProtection="1">
      <alignment horizontal="right" vertical="center" wrapText="1"/>
    </xf>
    <xf numFmtId="165" fontId="10" fillId="3" borderId="15" xfId="6" applyFont="1" applyFill="1" applyBorder="1" applyAlignment="1" applyProtection="1">
      <alignment horizontal="left" vertical="center" wrapText="1"/>
    </xf>
    <xf numFmtId="0" fontId="21" fillId="3" borderId="26" xfId="12" applyFont="1" applyFill="1" applyBorder="1" applyAlignment="1">
      <alignment horizontal="left" vertical="center" wrapText="1"/>
    </xf>
    <xf numFmtId="0" fontId="21" fillId="3" borderId="14" xfId="12" applyFont="1" applyFill="1" applyBorder="1" applyAlignment="1">
      <alignment horizontal="left" vertical="center" wrapText="1"/>
    </xf>
    <xf numFmtId="0" fontId="21" fillId="3" borderId="27" xfId="12" applyFont="1" applyFill="1" applyBorder="1" applyAlignment="1">
      <alignment horizontal="left" vertical="center" wrapText="1"/>
    </xf>
    <xf numFmtId="0" fontId="21" fillId="3" borderId="22" xfId="12" applyFont="1" applyFill="1" applyBorder="1" applyAlignment="1">
      <alignment horizontal="left" vertical="center" wrapText="1"/>
    </xf>
    <xf numFmtId="0" fontId="21" fillId="3" borderId="28" xfId="12" applyFont="1" applyFill="1" applyBorder="1" applyAlignment="1">
      <alignment horizontal="left" vertical="center" wrapText="1"/>
    </xf>
    <xf numFmtId="0" fontId="21" fillId="3" borderId="16" xfId="12" applyFont="1" applyFill="1" applyBorder="1" applyAlignment="1">
      <alignment horizontal="left" vertical="center" wrapText="1"/>
    </xf>
    <xf numFmtId="165" fontId="16" fillId="3" borderId="16" xfId="6" applyFont="1" applyFill="1" applyBorder="1" applyAlignment="1" applyProtection="1">
      <alignment horizontal="left" vertical="center" wrapText="1"/>
    </xf>
    <xf numFmtId="165" fontId="16" fillId="3" borderId="20" xfId="6" applyFont="1" applyFill="1" applyBorder="1" applyAlignment="1" applyProtection="1">
      <alignment horizontal="left" vertical="center" wrapText="1"/>
    </xf>
    <xf numFmtId="165" fontId="10" fillId="3" borderId="16" xfId="6" applyFont="1" applyFill="1" applyBorder="1" applyAlignment="1" applyProtection="1">
      <alignment horizontal="center" vertical="center" wrapText="1"/>
    </xf>
    <xf numFmtId="165" fontId="10" fillId="3" borderId="20" xfId="6" applyFont="1" applyFill="1" applyBorder="1" applyAlignment="1" applyProtection="1">
      <alignment horizontal="center" vertical="center" wrapText="1"/>
    </xf>
    <xf numFmtId="165" fontId="10" fillId="3" borderId="16" xfId="6" applyFont="1" applyFill="1" applyBorder="1" applyAlignment="1" applyProtection="1">
      <alignment horizontal="left" vertical="center" wrapText="1"/>
    </xf>
    <xf numFmtId="165" fontId="10" fillId="3" borderId="20" xfId="6" applyFont="1" applyFill="1" applyBorder="1" applyAlignment="1" applyProtection="1">
      <alignment horizontal="left" vertical="center" wrapText="1"/>
    </xf>
    <xf numFmtId="166" fontId="10" fillId="3" borderId="16" xfId="3" applyNumberFormat="1" applyFont="1" applyFill="1" applyBorder="1" applyAlignment="1" applyProtection="1">
      <alignment horizontal="left" vertical="center" wrapText="1"/>
    </xf>
    <xf numFmtId="166" fontId="10" fillId="3" borderId="20" xfId="3" applyNumberFormat="1" applyFont="1" applyFill="1" applyBorder="1" applyAlignment="1" applyProtection="1">
      <alignment horizontal="left" vertical="center" wrapText="1"/>
    </xf>
    <xf numFmtId="168" fontId="13" fillId="0" borderId="16" xfId="6" applyNumberFormat="1" applyFont="1" applyBorder="1" applyAlignment="1" applyProtection="1">
      <alignment horizontal="right" vertical="center" wrapText="1"/>
    </xf>
    <xf numFmtId="168" fontId="13" fillId="0" borderId="20" xfId="6" applyNumberFormat="1" applyFont="1" applyBorder="1" applyAlignment="1" applyProtection="1">
      <alignment horizontal="right" vertical="center" wrapText="1"/>
    </xf>
    <xf numFmtId="165" fontId="16" fillId="0" borderId="16" xfId="6" applyFont="1" applyBorder="1" applyAlignment="1" applyProtection="1">
      <alignment horizontal="left" vertical="center" wrapText="1"/>
    </xf>
    <xf numFmtId="165" fontId="16" fillId="0" borderId="20" xfId="6" applyFont="1" applyBorder="1" applyAlignment="1" applyProtection="1">
      <alignment horizontal="left" vertical="center" wrapText="1"/>
    </xf>
    <xf numFmtId="165" fontId="10" fillId="0" borderId="16" xfId="6" applyFont="1" applyBorder="1" applyAlignment="1" applyProtection="1">
      <alignment horizontal="center" vertical="center" wrapText="1"/>
    </xf>
    <xf numFmtId="165" fontId="10" fillId="0" borderId="20" xfId="6" applyFont="1" applyBorder="1" applyAlignment="1" applyProtection="1">
      <alignment horizontal="center" vertical="center" wrapText="1"/>
    </xf>
    <xf numFmtId="165" fontId="10" fillId="0" borderId="16" xfId="6" applyFont="1" applyBorder="1" applyAlignment="1" applyProtection="1">
      <alignment horizontal="left" vertical="center" wrapText="1"/>
    </xf>
    <xf numFmtId="165" fontId="10" fillId="0" borderId="20" xfId="6" applyFont="1" applyBorder="1" applyAlignment="1" applyProtection="1">
      <alignment horizontal="left" vertical="center" wrapText="1"/>
    </xf>
    <xf numFmtId="166" fontId="10" fillId="0" borderId="16" xfId="3" applyNumberFormat="1" applyFont="1" applyBorder="1" applyAlignment="1" applyProtection="1">
      <alignment horizontal="center" vertical="center" wrapText="1"/>
    </xf>
    <xf numFmtId="166" fontId="10" fillId="0" borderId="20" xfId="3" applyNumberFormat="1" applyFont="1" applyBorder="1" applyAlignment="1" applyProtection="1">
      <alignment horizontal="center" vertical="center" wrapText="1"/>
    </xf>
    <xf numFmtId="165" fontId="16" fillId="0" borderId="16" xfId="2" applyNumberFormat="1" applyFont="1" applyBorder="1" applyAlignment="1">
      <alignment horizontal="left" vertical="center" wrapText="1"/>
    </xf>
    <xf numFmtId="165" fontId="16" fillId="0" borderId="30" xfId="2" applyNumberFormat="1" applyFont="1" applyBorder="1" applyAlignment="1">
      <alignment horizontal="left" vertical="center" wrapText="1"/>
    </xf>
    <xf numFmtId="165" fontId="16" fillId="0" borderId="28" xfId="2" applyNumberFormat="1" applyFont="1" applyBorder="1" applyAlignment="1">
      <alignment horizontal="left" vertical="center" wrapText="1"/>
    </xf>
    <xf numFmtId="165" fontId="16" fillId="0" borderId="25" xfId="2" applyNumberFormat="1" applyFont="1" applyBorder="1" applyAlignment="1">
      <alignment horizontal="left" vertical="center" wrapText="1"/>
    </xf>
    <xf numFmtId="165" fontId="16" fillId="0" borderId="31" xfId="2" applyNumberFormat="1" applyFont="1" applyBorder="1" applyAlignment="1">
      <alignment horizontal="left" vertical="center" wrapText="1"/>
    </xf>
    <xf numFmtId="165" fontId="16" fillId="0" borderId="22" xfId="2" applyNumberFormat="1" applyFont="1" applyBorder="1" applyAlignment="1">
      <alignment horizontal="left" vertical="center" wrapText="1"/>
    </xf>
    <xf numFmtId="165" fontId="16" fillId="0" borderId="20" xfId="2" applyNumberFormat="1" applyFont="1" applyBorder="1" applyAlignment="1">
      <alignment horizontal="left" vertical="center" wrapText="1"/>
    </xf>
    <xf numFmtId="165" fontId="16" fillId="0" borderId="16" xfId="2" applyNumberFormat="1" applyFont="1" applyBorder="1" applyAlignment="1">
      <alignment horizontal="center" vertical="center" wrapText="1"/>
    </xf>
    <xf numFmtId="165" fontId="16" fillId="0" borderId="30" xfId="2" applyNumberFormat="1" applyFont="1" applyBorder="1" applyAlignment="1">
      <alignment horizontal="center" vertical="center" wrapText="1"/>
    </xf>
    <xf numFmtId="165" fontId="16" fillId="0" borderId="20" xfId="2" applyNumberFormat="1" applyFont="1" applyBorder="1" applyAlignment="1">
      <alignment horizontal="center" vertical="center" wrapText="1"/>
    </xf>
    <xf numFmtId="165" fontId="27" fillId="3" borderId="32" xfId="6" applyFont="1" applyFill="1" applyBorder="1" applyAlignment="1" applyProtection="1">
      <alignment horizontal="left" vertical="center" wrapText="1"/>
    </xf>
    <xf numFmtId="165" fontId="27" fillId="3" borderId="34" xfId="6" applyFont="1" applyFill="1" applyBorder="1" applyAlignment="1" applyProtection="1">
      <alignment horizontal="left" vertical="center" wrapText="1"/>
    </xf>
    <xf numFmtId="165" fontId="28" fillId="5" borderId="33" xfId="5" applyFont="1" applyFill="1" applyBorder="1" applyAlignment="1" applyProtection="1">
      <alignment horizontal="center" vertical="center" wrapText="1"/>
    </xf>
    <xf numFmtId="165" fontId="28" fillId="5" borderId="35" xfId="5" applyFont="1" applyFill="1" applyBorder="1" applyAlignment="1" applyProtection="1">
      <alignment horizontal="center" vertical="center" wrapText="1"/>
    </xf>
    <xf numFmtId="165" fontId="27" fillId="0" borderId="16" xfId="6" applyFont="1" applyBorder="1" applyAlignment="1" applyProtection="1">
      <alignment horizontal="left" vertical="center" wrapText="1"/>
    </xf>
    <xf numFmtId="165" fontId="27" fillId="0" borderId="20" xfId="6" applyFont="1" applyBorder="1" applyAlignment="1" applyProtection="1">
      <alignment horizontal="left" vertical="center" wrapText="1"/>
    </xf>
    <xf numFmtId="167" fontId="13" fillId="0" borderId="16" xfId="3" applyNumberFormat="1" applyFont="1" applyFill="1" applyBorder="1" applyAlignment="1" applyProtection="1">
      <alignment horizontal="right" vertical="center" wrapText="1"/>
    </xf>
    <xf numFmtId="167" fontId="13" fillId="0" borderId="20" xfId="3" applyNumberFormat="1" applyFont="1" applyFill="1" applyBorder="1" applyAlignment="1" applyProtection="1">
      <alignment horizontal="right" vertical="center" wrapText="1"/>
    </xf>
  </cellXfs>
  <cellStyles count="14">
    <cellStyle name="Excel Built-in Normal" xfId="5" xr:uid="{D5325F29-E952-4F12-AA0C-572A4674D9B5}"/>
    <cellStyle name="Excel Built-in Normal 2 2" xfId="8" xr:uid="{78E4DF46-D284-4678-8A3A-7410EB8623FF}"/>
    <cellStyle name="Normal" xfId="0" builtinId="0"/>
    <cellStyle name="Normal 2" xfId="6" xr:uid="{7BDDC9D2-5434-4E30-86B3-242E1337F279}"/>
    <cellStyle name="Normal 2 2 3" xfId="13" xr:uid="{C14F3C0B-0E2D-47E2-928C-653962ED2D18}"/>
    <cellStyle name="Normal 2 3" xfId="7" xr:uid="{18E3D015-B39B-4620-BAE6-7B45557FB43A}"/>
    <cellStyle name="Normal 2 8" xfId="2" xr:uid="{69B5BDD7-AA6C-44BC-8F97-372EB27083BB}"/>
    <cellStyle name="Normal 6 2 2 2" xfId="12" xr:uid="{A93101F2-7CAF-412C-B210-F11831B835D6}"/>
    <cellStyle name="Normal 7 2" xfId="11" xr:uid="{94FE4A12-F9B2-4016-89FA-C86EF098B119}"/>
    <cellStyle name="Normal 8" xfId="10" xr:uid="{3356F742-14A8-45C9-A397-234CAD41208A}"/>
    <cellStyle name="Normal_Hoja1" xfId="9" xr:uid="{C9777756-A27E-4596-B232-FE38ED338983}"/>
    <cellStyle name="Porcentaje" xfId="1" builtinId="5"/>
    <cellStyle name="Porcentaje 4 3 4 2 2" xfId="3" xr:uid="{CEF95C79-03AC-4D84-8DBB-B3D01D21B524}"/>
    <cellStyle name="Porcentaje 4 3 4 3" xfId="4" xr:uid="{ADAE2828-E7B0-451F-80D7-993C9A95A2A7}"/>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rgb="FF000000"/>
        <name val="Times New Roman"/>
        <family val="1"/>
        <scheme val="none"/>
      </font>
      <numFmt numFmtId="2" formatCode="0.00"/>
      <fill>
        <patternFill patternType="solid">
          <fgColor indexed="64"/>
          <bgColor theme="0"/>
        </patternFill>
      </fill>
      <alignment horizontal="center" vertical="center" textRotation="0" wrapText="0" indent="0" justifyLastLine="0" shrinkToFit="0" readingOrder="0"/>
      <protection locked="1"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general" vertical="center" textRotation="0" indent="0" justifyLastLine="0" shrinkToFit="0" readingOrder="0"/>
      <protection locked="0" hidden="0"/>
    </dxf>
    <dxf>
      <font>
        <strike val="0"/>
        <outline val="0"/>
        <shadow val="0"/>
        <u val="none"/>
        <vertAlign val="baseline"/>
        <sz val="11"/>
        <name val="Times New Roman"/>
        <family val="1"/>
        <scheme val="none"/>
      </font>
      <alignment horizontal="center" vertical="center" textRotation="0" wrapText="0" indent="0" justifyLastLine="0" shrinkToFit="0" readingOrder="0"/>
      <protection locked="1" hidden="0"/>
    </dxf>
    <dxf>
      <font>
        <strike val="0"/>
        <outline val="0"/>
        <shadow val="0"/>
        <u val="none"/>
        <vertAlign val="baseline"/>
        <sz val="11"/>
        <name val="Times New Roman"/>
        <family val="1"/>
        <scheme val="none"/>
      </font>
      <alignment horizontal="center" vertical="center" textRotation="0" wrapText="0" indent="0" justifyLastLine="0" shrinkToFit="0" readingOrder="0"/>
      <protection locked="1" hidden="0"/>
    </dxf>
    <dxf>
      <font>
        <strike val="0"/>
        <outline val="0"/>
        <shadow val="0"/>
        <u val="none"/>
        <vertAlign val="baseline"/>
        <sz val="11"/>
        <name val="Times New Roman"/>
        <family val="1"/>
        <scheme val="none"/>
      </font>
      <alignment horizontal="left" vertical="center" textRotation="0" wrapText="1" indent="0" justifyLastLine="0" shrinkToFit="0" readingOrder="0"/>
      <protection locked="1" hidden="0"/>
    </dxf>
    <dxf>
      <font>
        <strike val="0"/>
        <outline val="0"/>
        <shadow val="0"/>
        <u val="none"/>
        <vertAlign val="baseline"/>
        <sz val="11"/>
        <name val="Times New Roman"/>
        <family val="1"/>
        <scheme val="none"/>
      </font>
      <numFmt numFmtId="0" formatCode="General"/>
      <alignment horizontal="center" vertical="center" textRotation="0" wrapText="0" indent="0" justifyLastLine="0" shrinkToFit="0" readingOrder="0"/>
      <protection locked="1" hidden="0"/>
    </dxf>
    <dxf>
      <font>
        <strike val="0"/>
        <outline val="0"/>
        <shadow val="0"/>
        <u val="none"/>
        <vertAlign val="baseline"/>
        <sz val="11"/>
        <name val="Times New Roman"/>
        <family val="1"/>
        <scheme val="none"/>
      </font>
      <numFmt numFmtId="0" formatCode="General"/>
      <alignment horizontal="left" vertical="center" textRotation="0" wrapText="1" indent="0" justifyLastLine="0" shrinkToFit="0" readingOrder="0"/>
      <protection locked="1" hidden="0"/>
    </dxf>
    <dxf>
      <font>
        <strike val="0"/>
        <outline val="0"/>
        <shadow val="0"/>
        <u val="none"/>
        <vertAlign val="baseline"/>
        <sz val="11"/>
        <name val="Times New Roman"/>
        <family val="1"/>
        <scheme val="none"/>
      </font>
      <numFmt numFmtId="0" formatCode="General"/>
      <alignment horizontal="center" vertical="center" textRotation="0" wrapText="0" indent="0" justifyLastLine="0" shrinkToFit="0" readingOrder="0"/>
      <protection locked="1" hidden="0"/>
    </dxf>
    <dxf>
      <font>
        <strike val="0"/>
        <outline val="0"/>
        <shadow val="0"/>
        <u val="none"/>
        <vertAlign val="baseline"/>
        <sz val="11"/>
        <name val="Times New Roman"/>
        <family val="1"/>
        <scheme val="none"/>
      </font>
      <numFmt numFmtId="0" formatCode="General"/>
      <alignment horizontal="left" vertical="center" textRotation="0" wrapText="1" indent="0" justifyLastLine="0" shrinkToFit="0" readingOrder="0"/>
      <protection locked="1" hidden="0"/>
    </dxf>
    <dxf>
      <border outline="0">
        <top style="thin">
          <color rgb="FF000000"/>
        </top>
      </border>
    </dxf>
    <dxf>
      <font>
        <strike val="0"/>
        <outline val="0"/>
        <shadow val="0"/>
        <u val="none"/>
        <vertAlign val="baseline"/>
        <sz val="11"/>
        <name val="Times New Roman"/>
        <family val="1"/>
        <scheme val="none"/>
      </font>
      <numFmt numFmtId="0" formatCode="General"/>
      <alignment horizontal="general" vertical="center" textRotation="0" indent="0" justifyLastLine="0" shrinkToFit="0" readingOrder="0"/>
      <protection locked="1" hidden="0"/>
    </dxf>
    <dxf>
      <border outline="0">
        <bottom style="thin">
          <color rgb="FF000000"/>
        </bottom>
      </border>
    </dxf>
    <dxf>
      <font>
        <b/>
        <i val="0"/>
        <strike val="0"/>
        <condense val="0"/>
        <extend val="0"/>
        <outline val="0"/>
        <shadow val="0"/>
        <u val="none"/>
        <vertAlign val="baseline"/>
        <sz val="11"/>
        <color theme="0"/>
        <name val="Times New Roman"/>
        <family val="1"/>
        <scheme val="none"/>
      </font>
      <numFmt numFmtId="0" formatCode="General"/>
      <fill>
        <patternFill patternType="solid">
          <fgColor theme="1"/>
          <bgColor theme="1"/>
        </patternFill>
      </fill>
      <alignment horizontal="center" vertical="center" textRotation="0" wrapText="0" indent="0" justifyLastLine="0" shrinkToFit="0" readingOrder="0"/>
      <border diagonalUp="0" diagonalDown="0">
        <left style="thin">
          <color theme="1"/>
        </left>
        <right style="thin">
          <color theme="1"/>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1FD3B2-1B9E-47FE-AB6F-9629102F91A8}" name="EjecuciónDB" displayName="EjecuciónDB" ref="A3:T170" totalsRowShown="0" headerRowDxfId="51" dataDxfId="49" headerRowBorderDxfId="50" tableBorderDxfId="48" headerRowCellStyle="Normal 2 8">
  <autoFilter ref="A3:T170" xr:uid="{E6371C56-D537-439A-9349-A82004E0EAE2}"/>
  <tableColumns count="20">
    <tableColumn id="1" xr3:uid="{A1BC114E-A969-48C0-BEE4-DADFFF17EF47}" name="Área" dataDxfId="47"/>
    <tableColumn id="2" xr3:uid="{2433DBF9-C1EF-49A1-AD22-DC7DC0E9AE79}" name="Código Área" dataDxfId="46"/>
    <tableColumn id="3" xr3:uid="{50CCFDC5-1455-44D5-B402-F08638273ABA}" name="Producto" dataDxfId="45"/>
    <tableColumn id="4" xr3:uid="{C3D94C7E-B1AD-4874-A452-3F39C530843D}" name="Código Producto" dataDxfId="44"/>
    <tableColumn id="5" xr3:uid="{E8AB16EC-647E-4FFB-B3F4-832F721B5E10}" name="Indicador" dataDxfId="43"/>
    <tableColumn id="6" xr3:uid="{482A1273-F830-46B1-99CB-239A38C904F3}" name="Código Indicador" dataDxfId="42"/>
    <tableColumn id="7" xr3:uid="{F838CAED-3FBA-4E00-94D4-CF5534C8949A}" name="Tipo de agregación" dataDxfId="41"/>
    <tableColumn id="8" xr3:uid="{5BE3ABCC-BBC2-4D5A-83C7-CEC3A52DFA7C}" name="Enero" dataDxfId="40"/>
    <tableColumn id="9" xr3:uid="{C82BCCC2-12E1-4CAA-961C-FE3A640FD620}" name="Febrero" dataDxfId="39"/>
    <tableColumn id="10" xr3:uid="{0A66D4B8-B3FF-40C2-8ADE-505B2D0EA43B}" name="Marzo" dataDxfId="38"/>
    <tableColumn id="11" xr3:uid="{7A5A4213-80CB-4056-BF79-F45969E6404A}" name="Abril" dataDxfId="37"/>
    <tableColumn id="12" xr3:uid="{A0CDCCBC-0C67-48EC-AAD8-01C2500DBDBD}" name="Mayo" dataDxfId="36"/>
    <tableColumn id="13" xr3:uid="{23A97788-2F75-4302-8737-C9C2861B163B}" name="Junio" dataDxfId="35"/>
    <tableColumn id="14" xr3:uid="{91DFD5AB-68A2-485E-AE5A-C054347FC608}" name="Julio" dataDxfId="34"/>
    <tableColumn id="15" xr3:uid="{E7B3F9BC-FB02-4285-B8B6-AE441CE9C2CB}" name="Agosto" dataDxfId="33"/>
    <tableColumn id="16" xr3:uid="{BDABDF08-E4AE-401C-A6D4-68747B15E912}" name="Septiembre" dataDxfId="32"/>
    <tableColumn id="17" xr3:uid="{686FC019-21E7-4860-AB7A-ADEE588DE6AA}" name="Octubre" dataDxfId="31"/>
    <tableColumn id="18" xr3:uid="{9E88A8DB-ED26-4641-AE30-4D831A6501BF}" name="Noviembre" dataDxfId="30"/>
    <tableColumn id="19" xr3:uid="{9EC3351C-1466-4569-B0EC-B27C98E0043F}" name="Diciembre" dataDxfId="29"/>
    <tableColumn id="20" xr3:uid="{A2DAC374-10BE-45BC-9F97-48AA106110D4}" name="Anual" dataDxfId="28" dataCellStyle="Porcentaje">
      <calculatedColumnFormula>IF(EjecuciónDB[[#This Row],[Tipo de agregación]]="Suma",SUM(EjecuciónDB[[#This Row],[Enero]:[Diciembre]]),IF(EjecuciónDB[[#This Row],[Tipo de agregación]]="Promedio",IFERROR(AVERAGE(EjecuciónDB[[#This Row],[Enero]:[Diciembre]]),0),""))</calculatedColumnFormula>
    </tableColumn>
  </tableColumns>
  <tableStyleInfo name="TableStyleLight2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603F-55EE-482D-B279-6E3A2A234C43}">
  <sheetPr codeName="Hoja6"/>
  <dimension ref="A1:T170"/>
  <sheetViews>
    <sheetView showGridLines="0" zoomScale="70" zoomScaleNormal="70" workbookViewId="0">
      <pane xSplit="1" ySplit="3" topLeftCell="B4" activePane="bottomRight" state="frozen"/>
      <selection pane="topRight" activeCell="B1" sqref="B1"/>
      <selection pane="bottomLeft" activeCell="A2" sqref="A2"/>
      <selection pane="bottomRight" activeCell="A3" sqref="A3"/>
    </sheetView>
  </sheetViews>
  <sheetFormatPr baseColWidth="10" defaultColWidth="10.85546875" defaultRowHeight="15" x14ac:dyDescent="0.25"/>
  <cols>
    <col min="1" max="5" width="25.5703125" style="94" customWidth="1"/>
    <col min="6" max="6" width="20.28515625" style="94" bestFit="1" customWidth="1"/>
    <col min="7" max="7" width="20.5703125" style="94" bestFit="1" customWidth="1"/>
    <col min="8" max="15" width="12.28515625" style="94" bestFit="1" customWidth="1"/>
    <col min="16" max="16" width="15.140625" style="94" bestFit="1" customWidth="1"/>
    <col min="17" max="17" width="12.28515625" style="94" bestFit="1" customWidth="1"/>
    <col min="18" max="18" width="14.5703125" style="94" bestFit="1" customWidth="1"/>
    <col min="19" max="19" width="13.85546875" style="94" bestFit="1" customWidth="1"/>
    <col min="20" max="20" width="12.28515625" style="94" bestFit="1" customWidth="1"/>
    <col min="21" max="16384" width="10.85546875" style="94"/>
  </cols>
  <sheetData>
    <row r="1" spans="1:20" x14ac:dyDescent="0.25">
      <c r="A1" s="93" t="s">
        <v>670</v>
      </c>
      <c r="B1" s="19" t="s">
        <v>698</v>
      </c>
    </row>
    <row r="3" spans="1:20" x14ac:dyDescent="0.25">
      <c r="A3" s="95" t="s">
        <v>0</v>
      </c>
      <c r="B3" s="96" t="s">
        <v>1</v>
      </c>
      <c r="C3" s="95" t="s">
        <v>2</v>
      </c>
      <c r="D3" s="96" t="s">
        <v>3</v>
      </c>
      <c r="E3" s="97" t="s">
        <v>4</v>
      </c>
      <c r="F3" s="97" t="s">
        <v>5</v>
      </c>
      <c r="G3" s="97" t="s">
        <v>6</v>
      </c>
      <c r="H3" s="98" t="s">
        <v>7</v>
      </c>
      <c r="I3" s="98" t="s">
        <v>8</v>
      </c>
      <c r="J3" s="98" t="s">
        <v>9</v>
      </c>
      <c r="K3" s="98" t="s">
        <v>10</v>
      </c>
      <c r="L3" s="98" t="s">
        <v>11</v>
      </c>
      <c r="M3" s="98" t="s">
        <v>12</v>
      </c>
      <c r="N3" s="98" t="s">
        <v>13</v>
      </c>
      <c r="O3" s="98" t="s">
        <v>14</v>
      </c>
      <c r="P3" s="98" t="s">
        <v>15</v>
      </c>
      <c r="Q3" s="98" t="s">
        <v>16</v>
      </c>
      <c r="R3" s="98" t="s">
        <v>17</v>
      </c>
      <c r="S3" s="98" t="s">
        <v>18</v>
      </c>
      <c r="T3" s="117" t="s">
        <v>699</v>
      </c>
    </row>
    <row r="4" spans="1:20" ht="45" x14ac:dyDescent="0.25">
      <c r="A4" s="99" t="s">
        <v>19</v>
      </c>
      <c r="B4" s="100" t="s">
        <v>20</v>
      </c>
      <c r="C4" s="99" t="s">
        <v>21</v>
      </c>
      <c r="D4" s="100" t="s">
        <v>22</v>
      </c>
      <c r="E4" s="99" t="s">
        <v>23</v>
      </c>
      <c r="F4" s="100" t="s">
        <v>24</v>
      </c>
      <c r="G4" s="100" t="s">
        <v>25</v>
      </c>
      <c r="H4" s="1">
        <v>22</v>
      </c>
      <c r="I4" s="1">
        <v>22</v>
      </c>
      <c r="J4" s="1">
        <v>22</v>
      </c>
      <c r="K4" s="1"/>
      <c r="L4" s="1"/>
      <c r="M4" s="1"/>
      <c r="N4" s="1"/>
      <c r="O4" s="1"/>
      <c r="P4" s="1"/>
      <c r="Q4" s="1"/>
      <c r="R4" s="1"/>
      <c r="S4" s="1"/>
      <c r="T4" s="101">
        <f>IF(EjecuciónDB[[#This Row],[Tipo de agregación]]="Suma",SUM(EjecuciónDB[[#This Row],[Enero]:[Diciembre]]),IF(EjecuciónDB[[#This Row],[Tipo de agregación]]="Promedio",IFERROR(AVERAGE(EjecuciónDB[[#This Row],[Enero]:[Diciembre]]),0),""))</f>
        <v>66</v>
      </c>
    </row>
    <row r="5" spans="1:20" ht="60" x14ac:dyDescent="0.25">
      <c r="A5" s="99" t="s">
        <v>19</v>
      </c>
      <c r="B5" s="100" t="s">
        <v>20</v>
      </c>
      <c r="C5" s="99" t="s">
        <v>26</v>
      </c>
      <c r="D5" s="100" t="s">
        <v>27</v>
      </c>
      <c r="E5" s="99" t="s">
        <v>28</v>
      </c>
      <c r="F5" s="100" t="s">
        <v>29</v>
      </c>
      <c r="G5" s="100" t="s">
        <v>25</v>
      </c>
      <c r="H5" s="1">
        <v>560</v>
      </c>
      <c r="I5" s="1">
        <v>870</v>
      </c>
      <c r="J5" s="1">
        <v>831</v>
      </c>
      <c r="K5" s="1"/>
      <c r="L5" s="1"/>
      <c r="M5" s="1"/>
      <c r="N5" s="1"/>
      <c r="O5" s="1"/>
      <c r="P5" s="1"/>
      <c r="Q5" s="1"/>
      <c r="R5" s="1"/>
      <c r="S5" s="1"/>
      <c r="T5" s="101">
        <f>IF(EjecuciónDB[[#This Row],[Tipo de agregación]]="Suma",SUM(EjecuciónDB[[#This Row],[Enero]:[Diciembre]]),IF(EjecuciónDB[[#This Row],[Tipo de agregación]]="Promedio",IFERROR(AVERAGE(EjecuciónDB[[#This Row],[Enero]:[Diciembre]]),0),""))</f>
        <v>2261</v>
      </c>
    </row>
    <row r="6" spans="1:20" ht="60" x14ac:dyDescent="0.25">
      <c r="A6" s="99" t="s">
        <v>19</v>
      </c>
      <c r="B6" s="100" t="s">
        <v>20</v>
      </c>
      <c r="C6" s="99" t="s">
        <v>30</v>
      </c>
      <c r="D6" s="100" t="s">
        <v>31</v>
      </c>
      <c r="E6" s="99" t="s">
        <v>32</v>
      </c>
      <c r="F6" s="100" t="s">
        <v>33</v>
      </c>
      <c r="G6" s="100" t="s">
        <v>25</v>
      </c>
      <c r="H6" s="1">
        <v>180</v>
      </c>
      <c r="I6" s="1">
        <v>180</v>
      </c>
      <c r="J6" s="1">
        <v>180</v>
      </c>
      <c r="K6" s="1"/>
      <c r="L6" s="1"/>
      <c r="M6" s="1"/>
      <c r="N6" s="1"/>
      <c r="O6" s="1"/>
      <c r="P6" s="1"/>
      <c r="Q6" s="1"/>
      <c r="R6" s="1"/>
      <c r="S6" s="1"/>
      <c r="T6" s="101">
        <f>IF(EjecuciónDB[[#This Row],[Tipo de agregación]]="Suma",SUM(EjecuciónDB[[#This Row],[Enero]:[Diciembre]]),IF(EjecuciónDB[[#This Row],[Tipo de agregación]]="Promedio",IFERROR(AVERAGE(EjecuciónDB[[#This Row],[Enero]:[Diciembre]]),0),""))</f>
        <v>540</v>
      </c>
    </row>
    <row r="7" spans="1:20" ht="60" x14ac:dyDescent="0.25">
      <c r="A7" s="99" t="s">
        <v>19</v>
      </c>
      <c r="B7" s="100" t="s">
        <v>20</v>
      </c>
      <c r="C7" s="99" t="s">
        <v>34</v>
      </c>
      <c r="D7" s="100" t="s">
        <v>35</v>
      </c>
      <c r="E7" s="99" t="s">
        <v>36</v>
      </c>
      <c r="F7" s="100" t="s">
        <v>37</v>
      </c>
      <c r="G7" s="100" t="s">
        <v>25</v>
      </c>
      <c r="H7" s="1">
        <v>3</v>
      </c>
      <c r="I7" s="1">
        <v>2</v>
      </c>
      <c r="J7" s="1">
        <v>2</v>
      </c>
      <c r="K7" s="1"/>
      <c r="L7" s="1"/>
      <c r="M7" s="1"/>
      <c r="N7" s="1"/>
      <c r="O7" s="1"/>
      <c r="P7" s="1"/>
      <c r="Q7" s="1"/>
      <c r="R7" s="1"/>
      <c r="S7" s="1"/>
      <c r="T7" s="101">
        <f>IF(EjecuciónDB[[#This Row],[Tipo de agregación]]="Suma",SUM(EjecuciónDB[[#This Row],[Enero]:[Diciembre]]),IF(EjecuciónDB[[#This Row],[Tipo de agregación]]="Promedio",IFERROR(AVERAGE(EjecuciónDB[[#This Row],[Enero]:[Diciembre]]),0),""))</f>
        <v>7</v>
      </c>
    </row>
    <row r="8" spans="1:20" ht="60" x14ac:dyDescent="0.25">
      <c r="A8" s="99" t="s">
        <v>19</v>
      </c>
      <c r="B8" s="100" t="s">
        <v>20</v>
      </c>
      <c r="C8" s="99" t="s">
        <v>38</v>
      </c>
      <c r="D8" s="100" t="s">
        <v>39</v>
      </c>
      <c r="E8" s="99" t="s">
        <v>40</v>
      </c>
      <c r="F8" s="100" t="s">
        <v>41</v>
      </c>
      <c r="G8" s="100" t="s">
        <v>25</v>
      </c>
      <c r="H8" s="1">
        <v>3</v>
      </c>
      <c r="I8" s="1">
        <v>5</v>
      </c>
      <c r="J8" s="1">
        <v>4</v>
      </c>
      <c r="K8" s="1"/>
      <c r="L8" s="1"/>
      <c r="M8" s="1"/>
      <c r="N8" s="1"/>
      <c r="O8" s="1"/>
      <c r="P8" s="1"/>
      <c r="Q8" s="1"/>
      <c r="R8" s="1"/>
      <c r="S8" s="1"/>
      <c r="T8" s="101">
        <f>IF(EjecuciónDB[[#This Row],[Tipo de agregación]]="Suma",SUM(EjecuciónDB[[#This Row],[Enero]:[Diciembre]]),IF(EjecuciónDB[[#This Row],[Tipo de agregación]]="Promedio",IFERROR(AVERAGE(EjecuciónDB[[#This Row],[Enero]:[Diciembre]]),0),""))</f>
        <v>12</v>
      </c>
    </row>
    <row r="9" spans="1:20" ht="60" x14ac:dyDescent="0.25">
      <c r="A9" s="99" t="s">
        <v>42</v>
      </c>
      <c r="B9" s="100" t="s">
        <v>43</v>
      </c>
      <c r="C9" s="99" t="s">
        <v>44</v>
      </c>
      <c r="D9" s="100" t="s">
        <v>45</v>
      </c>
      <c r="E9" s="99" t="s">
        <v>46</v>
      </c>
      <c r="F9" s="100" t="s">
        <v>47</v>
      </c>
      <c r="G9" s="100" t="s">
        <v>48</v>
      </c>
      <c r="H9" s="2">
        <v>100</v>
      </c>
      <c r="I9" s="2">
        <v>100</v>
      </c>
      <c r="J9" s="2">
        <v>100</v>
      </c>
      <c r="K9" s="2"/>
      <c r="L9" s="2"/>
      <c r="M9" s="2"/>
      <c r="N9" s="2"/>
      <c r="O9" s="2"/>
      <c r="P9" s="2"/>
      <c r="Q9" s="2"/>
      <c r="R9" s="2"/>
      <c r="S9" s="2"/>
      <c r="T9" s="102">
        <f>IF(EjecuciónDB[[#This Row],[Tipo de agregación]]="Suma",SUM(EjecuciónDB[[#This Row],[Enero]:[Diciembre]]),IF(EjecuciónDB[[#This Row],[Tipo de agregación]]="Promedio",IFERROR(AVERAGE(EjecuciónDB[[#This Row],[Enero]:[Diciembre]]),0),""))</f>
        <v>100</v>
      </c>
    </row>
    <row r="10" spans="1:20" ht="45" x14ac:dyDescent="0.25">
      <c r="A10" s="99" t="s">
        <v>42</v>
      </c>
      <c r="B10" s="100" t="s">
        <v>43</v>
      </c>
      <c r="C10" s="99" t="s">
        <v>49</v>
      </c>
      <c r="D10" s="100" t="s">
        <v>50</v>
      </c>
      <c r="E10" s="99" t="s">
        <v>51</v>
      </c>
      <c r="F10" s="100" t="s">
        <v>52</v>
      </c>
      <c r="G10" s="100" t="s">
        <v>48</v>
      </c>
      <c r="H10" s="2">
        <v>100</v>
      </c>
      <c r="I10" s="2">
        <v>100</v>
      </c>
      <c r="J10" s="2">
        <v>100</v>
      </c>
      <c r="K10" s="2"/>
      <c r="L10" s="2"/>
      <c r="M10" s="2"/>
      <c r="N10" s="2"/>
      <c r="O10" s="2"/>
      <c r="P10" s="2"/>
      <c r="Q10" s="2"/>
      <c r="R10" s="2"/>
      <c r="S10" s="2"/>
      <c r="T10" s="102">
        <f>IF(EjecuciónDB[[#This Row],[Tipo de agregación]]="Suma",SUM(EjecuciónDB[[#This Row],[Enero]:[Diciembre]]),IF(EjecuciónDB[[#This Row],[Tipo de agregación]]="Promedio",IFERROR(AVERAGE(EjecuciónDB[[#This Row],[Enero]:[Diciembre]]),0),""))</f>
        <v>100</v>
      </c>
    </row>
    <row r="11" spans="1:20" ht="45" x14ac:dyDescent="0.25">
      <c r="A11" s="99" t="s">
        <v>53</v>
      </c>
      <c r="B11" s="100" t="s">
        <v>54</v>
      </c>
      <c r="C11" s="99" t="s">
        <v>55</v>
      </c>
      <c r="D11" s="100" t="s">
        <v>56</v>
      </c>
      <c r="E11" s="99" t="s">
        <v>57</v>
      </c>
      <c r="F11" s="100" t="s">
        <v>58</v>
      </c>
      <c r="G11" s="100" t="s">
        <v>25</v>
      </c>
      <c r="H11" s="3">
        <v>0</v>
      </c>
      <c r="I11" s="3">
        <v>0</v>
      </c>
      <c r="J11" s="3">
        <v>1</v>
      </c>
      <c r="K11" s="3"/>
      <c r="L11" s="3"/>
      <c r="M11" s="3"/>
      <c r="N11" s="3"/>
      <c r="O11" s="3"/>
      <c r="P11" s="3"/>
      <c r="Q11" s="3"/>
      <c r="R11" s="3"/>
      <c r="S11" s="3"/>
      <c r="T11" s="103">
        <f>IF(EjecuciónDB[[#This Row],[Tipo de agregación]]="Suma",SUM(EjecuciónDB[[#This Row],[Enero]:[Diciembre]]),IF(EjecuciónDB[[#This Row],[Tipo de agregación]]="Promedio",IFERROR(AVERAGE(EjecuciónDB[[#This Row],[Enero]:[Diciembre]]),0),""))</f>
        <v>1</v>
      </c>
    </row>
    <row r="12" spans="1:20" ht="60" x14ac:dyDescent="0.25">
      <c r="A12" s="99" t="s">
        <v>53</v>
      </c>
      <c r="B12" s="100" t="s">
        <v>54</v>
      </c>
      <c r="C12" s="99" t="s">
        <v>59</v>
      </c>
      <c r="D12" s="100" t="s">
        <v>60</v>
      </c>
      <c r="E12" s="99" t="s">
        <v>61</v>
      </c>
      <c r="F12" s="100" t="s">
        <v>62</v>
      </c>
      <c r="G12" s="100" t="s">
        <v>25</v>
      </c>
      <c r="H12" s="3">
        <v>1</v>
      </c>
      <c r="I12" s="3">
        <v>1</v>
      </c>
      <c r="J12" s="3">
        <v>1</v>
      </c>
      <c r="K12" s="3"/>
      <c r="L12" s="3"/>
      <c r="M12" s="3"/>
      <c r="N12" s="3"/>
      <c r="O12" s="3"/>
      <c r="P12" s="3"/>
      <c r="Q12" s="3"/>
      <c r="R12" s="3"/>
      <c r="S12" s="3"/>
      <c r="T12" s="103">
        <f>IF(EjecuciónDB[[#This Row],[Tipo de agregación]]="Suma",SUM(EjecuciónDB[[#This Row],[Enero]:[Diciembre]]),IF(EjecuciónDB[[#This Row],[Tipo de agregación]]="Promedio",IFERROR(AVERAGE(EjecuciónDB[[#This Row],[Enero]:[Diciembre]]),0),""))</f>
        <v>3</v>
      </c>
    </row>
    <row r="13" spans="1:20" ht="60" x14ac:dyDescent="0.25">
      <c r="A13" s="99" t="s">
        <v>53</v>
      </c>
      <c r="B13" s="100" t="s">
        <v>54</v>
      </c>
      <c r="C13" s="99" t="s">
        <v>63</v>
      </c>
      <c r="D13" s="100" t="s">
        <v>64</v>
      </c>
      <c r="E13" s="99" t="s">
        <v>65</v>
      </c>
      <c r="F13" s="100" t="s">
        <v>66</v>
      </c>
      <c r="G13" s="100" t="s">
        <v>25</v>
      </c>
      <c r="H13" s="3">
        <v>1</v>
      </c>
      <c r="I13" s="3">
        <v>1</v>
      </c>
      <c r="J13" s="3">
        <v>1</v>
      </c>
      <c r="K13" s="3"/>
      <c r="L13" s="3"/>
      <c r="M13" s="3"/>
      <c r="N13" s="3"/>
      <c r="O13" s="3"/>
      <c r="P13" s="3"/>
      <c r="Q13" s="3"/>
      <c r="R13" s="3"/>
      <c r="S13" s="3"/>
      <c r="T13" s="103">
        <f>IF(EjecuciónDB[[#This Row],[Tipo de agregación]]="Suma",SUM(EjecuciónDB[[#This Row],[Enero]:[Diciembre]]),IF(EjecuciónDB[[#This Row],[Tipo de agregación]]="Promedio",IFERROR(AVERAGE(EjecuciónDB[[#This Row],[Enero]:[Diciembre]]),0),""))</f>
        <v>3</v>
      </c>
    </row>
    <row r="14" spans="1:20" ht="60" x14ac:dyDescent="0.25">
      <c r="A14" s="99" t="s">
        <v>53</v>
      </c>
      <c r="B14" s="100" t="s">
        <v>54</v>
      </c>
      <c r="C14" s="99" t="s">
        <v>67</v>
      </c>
      <c r="D14" s="100" t="s">
        <v>68</v>
      </c>
      <c r="E14" s="99" t="s">
        <v>69</v>
      </c>
      <c r="F14" s="100" t="s">
        <v>70</v>
      </c>
      <c r="G14" s="100" t="s">
        <v>25</v>
      </c>
      <c r="H14" s="3">
        <v>1</v>
      </c>
      <c r="I14" s="3">
        <v>1</v>
      </c>
      <c r="J14" s="3">
        <v>1</v>
      </c>
      <c r="K14" s="3"/>
      <c r="L14" s="3"/>
      <c r="M14" s="3"/>
      <c r="N14" s="3"/>
      <c r="O14" s="3"/>
      <c r="P14" s="3"/>
      <c r="Q14" s="3"/>
      <c r="R14" s="3"/>
      <c r="S14" s="3"/>
      <c r="T14" s="103">
        <f>IF(EjecuciónDB[[#This Row],[Tipo de agregación]]="Suma",SUM(EjecuciónDB[[#This Row],[Enero]:[Diciembre]]),IF(EjecuciónDB[[#This Row],[Tipo de agregación]]="Promedio",IFERROR(AVERAGE(EjecuciónDB[[#This Row],[Enero]:[Diciembre]]),0),""))</f>
        <v>3</v>
      </c>
    </row>
    <row r="15" spans="1:20" ht="75" x14ac:dyDescent="0.25">
      <c r="A15" s="99" t="s">
        <v>53</v>
      </c>
      <c r="B15" s="100" t="s">
        <v>54</v>
      </c>
      <c r="C15" s="99" t="s">
        <v>71</v>
      </c>
      <c r="D15" s="100" t="s">
        <v>72</v>
      </c>
      <c r="E15" s="99" t="s">
        <v>73</v>
      </c>
      <c r="F15" s="100" t="s">
        <v>74</v>
      </c>
      <c r="G15" s="100" t="s">
        <v>25</v>
      </c>
      <c r="H15" s="3">
        <v>1</v>
      </c>
      <c r="I15" s="3">
        <v>1</v>
      </c>
      <c r="J15" s="3">
        <v>1</v>
      </c>
      <c r="K15" s="3"/>
      <c r="L15" s="3"/>
      <c r="M15" s="3"/>
      <c r="N15" s="3"/>
      <c r="O15" s="3"/>
      <c r="P15" s="3"/>
      <c r="Q15" s="3"/>
      <c r="R15" s="3"/>
      <c r="S15" s="3"/>
      <c r="T15" s="103">
        <f>IF(EjecuciónDB[[#This Row],[Tipo de agregación]]="Suma",SUM(EjecuciónDB[[#This Row],[Enero]:[Diciembre]]),IF(EjecuciónDB[[#This Row],[Tipo de agregación]]="Promedio",IFERROR(AVERAGE(EjecuciónDB[[#This Row],[Enero]:[Diciembre]]),0),""))</f>
        <v>3</v>
      </c>
    </row>
    <row r="16" spans="1:20" ht="45" x14ac:dyDescent="0.25">
      <c r="A16" s="99" t="s">
        <v>53</v>
      </c>
      <c r="B16" s="100" t="s">
        <v>54</v>
      </c>
      <c r="C16" s="99" t="s">
        <v>75</v>
      </c>
      <c r="D16" s="100" t="s">
        <v>76</v>
      </c>
      <c r="E16" s="99" t="s">
        <v>77</v>
      </c>
      <c r="F16" s="100" t="s">
        <v>78</v>
      </c>
      <c r="G16" s="100" t="s">
        <v>25</v>
      </c>
      <c r="H16" s="3">
        <v>1</v>
      </c>
      <c r="I16" s="3">
        <v>1</v>
      </c>
      <c r="J16" s="3">
        <v>1</v>
      </c>
      <c r="K16" s="3"/>
      <c r="L16" s="3"/>
      <c r="M16" s="3"/>
      <c r="N16" s="3"/>
      <c r="O16" s="3"/>
      <c r="P16" s="3"/>
      <c r="Q16" s="3"/>
      <c r="R16" s="3"/>
      <c r="S16" s="3"/>
      <c r="T16" s="103">
        <f>IF(EjecuciónDB[[#This Row],[Tipo de agregación]]="Suma",SUM(EjecuciónDB[[#This Row],[Enero]:[Diciembre]]),IF(EjecuciónDB[[#This Row],[Tipo de agregación]]="Promedio",IFERROR(AVERAGE(EjecuciónDB[[#This Row],[Enero]:[Diciembre]]),0),""))</f>
        <v>3</v>
      </c>
    </row>
    <row r="17" spans="1:20" ht="45" x14ac:dyDescent="0.25">
      <c r="A17" s="99" t="s">
        <v>53</v>
      </c>
      <c r="B17" s="100" t="s">
        <v>54</v>
      </c>
      <c r="C17" s="99" t="s">
        <v>79</v>
      </c>
      <c r="D17" s="100" t="s">
        <v>80</v>
      </c>
      <c r="E17" s="99" t="s">
        <v>81</v>
      </c>
      <c r="F17" s="100" t="s">
        <v>82</v>
      </c>
      <c r="G17" s="100" t="s">
        <v>25</v>
      </c>
      <c r="H17" s="3">
        <v>1</v>
      </c>
      <c r="I17" s="3">
        <v>1</v>
      </c>
      <c r="J17" s="3">
        <v>1</v>
      </c>
      <c r="K17" s="3"/>
      <c r="L17" s="3"/>
      <c r="M17" s="3"/>
      <c r="N17" s="3"/>
      <c r="O17" s="3"/>
      <c r="P17" s="3"/>
      <c r="Q17" s="3"/>
      <c r="R17" s="3"/>
      <c r="S17" s="3"/>
      <c r="T17" s="103">
        <f>IF(EjecuciónDB[[#This Row],[Tipo de agregación]]="Suma",SUM(EjecuciónDB[[#This Row],[Enero]:[Diciembre]]),IF(EjecuciónDB[[#This Row],[Tipo de agregación]]="Promedio",IFERROR(AVERAGE(EjecuciónDB[[#This Row],[Enero]:[Diciembre]]),0),""))</f>
        <v>3</v>
      </c>
    </row>
    <row r="18" spans="1:20" ht="45" x14ac:dyDescent="0.25">
      <c r="A18" s="99" t="s">
        <v>53</v>
      </c>
      <c r="B18" s="100" t="s">
        <v>54</v>
      </c>
      <c r="C18" s="99" t="s">
        <v>83</v>
      </c>
      <c r="D18" s="100" t="s">
        <v>84</v>
      </c>
      <c r="E18" s="99" t="s">
        <v>85</v>
      </c>
      <c r="F18" s="100" t="s">
        <v>86</v>
      </c>
      <c r="G18" s="100" t="s">
        <v>25</v>
      </c>
      <c r="H18" s="3">
        <v>1</v>
      </c>
      <c r="I18" s="3">
        <v>1</v>
      </c>
      <c r="J18" s="3">
        <v>1</v>
      </c>
      <c r="K18" s="3"/>
      <c r="L18" s="3"/>
      <c r="M18" s="3"/>
      <c r="N18" s="3"/>
      <c r="O18" s="3"/>
      <c r="P18" s="3"/>
      <c r="Q18" s="3"/>
      <c r="R18" s="3"/>
      <c r="S18" s="3"/>
      <c r="T18" s="103">
        <f>IF(EjecuciónDB[[#This Row],[Tipo de agregación]]="Suma",SUM(EjecuciónDB[[#This Row],[Enero]:[Diciembre]]),IF(EjecuciónDB[[#This Row],[Tipo de agregación]]="Promedio",IFERROR(AVERAGE(EjecuciónDB[[#This Row],[Enero]:[Diciembre]]),0),""))</f>
        <v>3</v>
      </c>
    </row>
    <row r="19" spans="1:20" ht="45" x14ac:dyDescent="0.25">
      <c r="A19" s="99" t="s">
        <v>53</v>
      </c>
      <c r="B19" s="100" t="s">
        <v>54</v>
      </c>
      <c r="C19" s="99" t="s">
        <v>87</v>
      </c>
      <c r="D19" s="100" t="s">
        <v>88</v>
      </c>
      <c r="E19" s="99" t="s">
        <v>89</v>
      </c>
      <c r="F19" s="100" t="s">
        <v>90</v>
      </c>
      <c r="G19" s="100" t="s">
        <v>25</v>
      </c>
      <c r="H19" s="3">
        <v>1</v>
      </c>
      <c r="I19" s="3">
        <v>1</v>
      </c>
      <c r="J19" s="3">
        <v>1</v>
      </c>
      <c r="K19" s="3"/>
      <c r="L19" s="3"/>
      <c r="M19" s="3"/>
      <c r="N19" s="3"/>
      <c r="O19" s="3"/>
      <c r="P19" s="3"/>
      <c r="Q19" s="3"/>
      <c r="R19" s="3"/>
      <c r="S19" s="3"/>
      <c r="T19" s="103">
        <f>IF(EjecuciónDB[[#This Row],[Tipo de agregación]]="Suma",SUM(EjecuciónDB[[#This Row],[Enero]:[Diciembre]]),IF(EjecuciónDB[[#This Row],[Tipo de agregación]]="Promedio",IFERROR(AVERAGE(EjecuciónDB[[#This Row],[Enero]:[Diciembre]]),0),""))</f>
        <v>3</v>
      </c>
    </row>
    <row r="20" spans="1:20" ht="45" x14ac:dyDescent="0.25">
      <c r="A20" s="99" t="s">
        <v>53</v>
      </c>
      <c r="B20" s="100" t="s">
        <v>54</v>
      </c>
      <c r="C20" s="99" t="s">
        <v>91</v>
      </c>
      <c r="D20" s="100" t="s">
        <v>92</v>
      </c>
      <c r="E20" s="99" t="s">
        <v>93</v>
      </c>
      <c r="F20" s="100" t="s">
        <v>94</v>
      </c>
      <c r="G20" s="100" t="s">
        <v>25</v>
      </c>
      <c r="H20" s="3">
        <v>1</v>
      </c>
      <c r="I20" s="3">
        <v>1</v>
      </c>
      <c r="J20" s="3">
        <v>1</v>
      </c>
      <c r="K20" s="3"/>
      <c r="L20" s="3"/>
      <c r="M20" s="3"/>
      <c r="N20" s="3"/>
      <c r="O20" s="3"/>
      <c r="P20" s="3"/>
      <c r="Q20" s="3"/>
      <c r="R20" s="3"/>
      <c r="S20" s="3"/>
      <c r="T20" s="103">
        <f>IF(EjecuciónDB[[#This Row],[Tipo de agregación]]="Suma",SUM(EjecuciónDB[[#This Row],[Enero]:[Diciembre]]),IF(EjecuciónDB[[#This Row],[Tipo de agregación]]="Promedio",IFERROR(AVERAGE(EjecuciónDB[[#This Row],[Enero]:[Diciembre]]),0),""))</f>
        <v>3</v>
      </c>
    </row>
    <row r="21" spans="1:20" ht="60" x14ac:dyDescent="0.25">
      <c r="A21" s="99" t="s">
        <v>53</v>
      </c>
      <c r="B21" s="100" t="s">
        <v>54</v>
      </c>
      <c r="C21" s="99" t="s">
        <v>95</v>
      </c>
      <c r="D21" s="100" t="s">
        <v>96</v>
      </c>
      <c r="E21" s="99" t="s">
        <v>97</v>
      </c>
      <c r="F21" s="100" t="s">
        <v>98</v>
      </c>
      <c r="G21" s="100" t="s">
        <v>25</v>
      </c>
      <c r="H21" s="3">
        <v>1</v>
      </c>
      <c r="I21" s="3">
        <v>1</v>
      </c>
      <c r="J21" s="3">
        <v>1</v>
      </c>
      <c r="K21" s="3"/>
      <c r="L21" s="3"/>
      <c r="M21" s="3"/>
      <c r="N21" s="3"/>
      <c r="O21" s="3"/>
      <c r="P21" s="3"/>
      <c r="Q21" s="3"/>
      <c r="R21" s="3"/>
      <c r="S21" s="3"/>
      <c r="T21" s="103">
        <f>IF(EjecuciónDB[[#This Row],[Tipo de agregación]]="Suma",SUM(EjecuciónDB[[#This Row],[Enero]:[Diciembre]]),IF(EjecuciónDB[[#This Row],[Tipo de agregación]]="Promedio",IFERROR(AVERAGE(EjecuciónDB[[#This Row],[Enero]:[Diciembre]]),0),""))</f>
        <v>3</v>
      </c>
    </row>
    <row r="22" spans="1:20" ht="60" x14ac:dyDescent="0.25">
      <c r="A22" s="99" t="s">
        <v>53</v>
      </c>
      <c r="B22" s="100" t="s">
        <v>54</v>
      </c>
      <c r="C22" s="99" t="s">
        <v>99</v>
      </c>
      <c r="D22" s="100" t="s">
        <v>100</v>
      </c>
      <c r="E22" s="99" t="s">
        <v>101</v>
      </c>
      <c r="F22" s="100" t="s">
        <v>102</v>
      </c>
      <c r="G22" s="100" t="s">
        <v>25</v>
      </c>
      <c r="H22" s="3">
        <v>1</v>
      </c>
      <c r="I22" s="3">
        <v>1</v>
      </c>
      <c r="J22" s="3">
        <v>1</v>
      </c>
      <c r="K22" s="3"/>
      <c r="L22" s="3"/>
      <c r="M22" s="3"/>
      <c r="N22" s="3"/>
      <c r="O22" s="3"/>
      <c r="P22" s="3"/>
      <c r="Q22" s="3"/>
      <c r="R22" s="3"/>
      <c r="S22" s="3"/>
      <c r="T22" s="103">
        <f>IF(EjecuciónDB[[#This Row],[Tipo de agregación]]="Suma",SUM(EjecuciónDB[[#This Row],[Enero]:[Diciembre]]),IF(EjecuciónDB[[#This Row],[Tipo de agregación]]="Promedio",IFERROR(AVERAGE(EjecuciónDB[[#This Row],[Enero]:[Diciembre]]),0),""))</f>
        <v>3</v>
      </c>
    </row>
    <row r="23" spans="1:20" ht="45" x14ac:dyDescent="0.25">
      <c r="A23" s="99" t="s">
        <v>53</v>
      </c>
      <c r="B23" s="100" t="s">
        <v>54</v>
      </c>
      <c r="C23" s="99" t="s">
        <v>103</v>
      </c>
      <c r="D23" s="100" t="s">
        <v>104</v>
      </c>
      <c r="E23" s="99" t="s">
        <v>105</v>
      </c>
      <c r="F23" s="100" t="s">
        <v>106</v>
      </c>
      <c r="G23" s="100" t="s">
        <v>25</v>
      </c>
      <c r="H23" s="3">
        <v>1</v>
      </c>
      <c r="I23" s="3">
        <v>1</v>
      </c>
      <c r="J23" s="3">
        <v>1</v>
      </c>
      <c r="K23" s="3"/>
      <c r="L23" s="3"/>
      <c r="M23" s="3"/>
      <c r="N23" s="3"/>
      <c r="O23" s="3"/>
      <c r="P23" s="3"/>
      <c r="Q23" s="3"/>
      <c r="R23" s="3"/>
      <c r="S23" s="3"/>
      <c r="T23" s="103">
        <f>IF(EjecuciónDB[[#This Row],[Tipo de agregación]]="Suma",SUM(EjecuciónDB[[#This Row],[Enero]:[Diciembre]]),IF(EjecuciónDB[[#This Row],[Tipo de agregación]]="Promedio",IFERROR(AVERAGE(EjecuciónDB[[#This Row],[Enero]:[Diciembre]]),0),""))</f>
        <v>3</v>
      </c>
    </row>
    <row r="24" spans="1:20" ht="45" x14ac:dyDescent="0.25">
      <c r="A24" s="99" t="s">
        <v>53</v>
      </c>
      <c r="B24" s="100" t="s">
        <v>54</v>
      </c>
      <c r="C24" s="99" t="s">
        <v>107</v>
      </c>
      <c r="D24" s="100" t="s">
        <v>108</v>
      </c>
      <c r="E24" s="99" t="s">
        <v>109</v>
      </c>
      <c r="F24" s="100" t="s">
        <v>110</v>
      </c>
      <c r="G24" s="100" t="s">
        <v>25</v>
      </c>
      <c r="H24" s="1">
        <v>1</v>
      </c>
      <c r="I24" s="1">
        <v>1</v>
      </c>
      <c r="J24" s="1">
        <v>1</v>
      </c>
      <c r="K24" s="1"/>
      <c r="L24" s="1"/>
      <c r="M24" s="1"/>
      <c r="N24" s="1"/>
      <c r="O24" s="1"/>
      <c r="P24" s="1"/>
      <c r="Q24" s="1"/>
      <c r="R24" s="1"/>
      <c r="S24" s="1"/>
      <c r="T24" s="101">
        <f>IF(EjecuciónDB[[#This Row],[Tipo de agregación]]="Suma",SUM(EjecuciónDB[[#This Row],[Enero]:[Diciembre]]),IF(EjecuciónDB[[#This Row],[Tipo de agregación]]="Promedio",IFERROR(AVERAGE(EjecuciónDB[[#This Row],[Enero]:[Diciembre]]),0),""))</f>
        <v>3</v>
      </c>
    </row>
    <row r="25" spans="1:20" ht="45" x14ac:dyDescent="0.25">
      <c r="A25" s="99" t="s">
        <v>53</v>
      </c>
      <c r="B25" s="100" t="s">
        <v>54</v>
      </c>
      <c r="C25" s="99" t="s">
        <v>111</v>
      </c>
      <c r="D25" s="100" t="s">
        <v>112</v>
      </c>
      <c r="E25" s="99" t="s">
        <v>113</v>
      </c>
      <c r="F25" s="100" t="s">
        <v>114</v>
      </c>
      <c r="G25" s="100" t="s">
        <v>25</v>
      </c>
      <c r="H25" s="3">
        <v>1</v>
      </c>
      <c r="I25" s="3">
        <v>1</v>
      </c>
      <c r="J25" s="3">
        <v>1</v>
      </c>
      <c r="K25" s="3"/>
      <c r="L25" s="3"/>
      <c r="M25" s="3"/>
      <c r="N25" s="3"/>
      <c r="O25" s="3"/>
      <c r="P25" s="3"/>
      <c r="Q25" s="3"/>
      <c r="R25" s="3"/>
      <c r="S25" s="3"/>
      <c r="T25" s="103">
        <f>IF(EjecuciónDB[[#This Row],[Tipo de agregación]]="Suma",SUM(EjecuciónDB[[#This Row],[Enero]:[Diciembre]]),IF(EjecuciónDB[[#This Row],[Tipo de agregación]]="Promedio",IFERROR(AVERAGE(EjecuciónDB[[#This Row],[Enero]:[Diciembre]]),0),""))</f>
        <v>3</v>
      </c>
    </row>
    <row r="26" spans="1:20" ht="45" x14ac:dyDescent="0.25">
      <c r="A26" s="99" t="s">
        <v>53</v>
      </c>
      <c r="B26" s="100" t="s">
        <v>54</v>
      </c>
      <c r="C26" s="99" t="s">
        <v>115</v>
      </c>
      <c r="D26" s="100" t="s">
        <v>116</v>
      </c>
      <c r="E26" s="99" t="s">
        <v>117</v>
      </c>
      <c r="F26" s="100" t="s">
        <v>118</v>
      </c>
      <c r="G26" s="100" t="s">
        <v>25</v>
      </c>
      <c r="H26" s="1">
        <v>1</v>
      </c>
      <c r="I26" s="1">
        <v>1</v>
      </c>
      <c r="J26" s="1">
        <v>1</v>
      </c>
      <c r="K26" s="1"/>
      <c r="L26" s="1"/>
      <c r="M26" s="1"/>
      <c r="N26" s="1"/>
      <c r="O26" s="1"/>
      <c r="P26" s="1"/>
      <c r="Q26" s="1"/>
      <c r="R26" s="1"/>
      <c r="S26" s="1"/>
      <c r="T26" s="101">
        <f>IF(EjecuciónDB[[#This Row],[Tipo de agregación]]="Suma",SUM(EjecuciónDB[[#This Row],[Enero]:[Diciembre]]),IF(EjecuciónDB[[#This Row],[Tipo de agregación]]="Promedio",IFERROR(AVERAGE(EjecuciónDB[[#This Row],[Enero]:[Diciembre]]),0),""))</f>
        <v>3</v>
      </c>
    </row>
    <row r="27" spans="1:20" ht="60" x14ac:dyDescent="0.25">
      <c r="A27" s="99" t="s">
        <v>53</v>
      </c>
      <c r="B27" s="100" t="s">
        <v>54</v>
      </c>
      <c r="C27" s="99" t="s">
        <v>119</v>
      </c>
      <c r="D27" s="100" t="s">
        <v>120</v>
      </c>
      <c r="E27" s="99" t="s">
        <v>121</v>
      </c>
      <c r="F27" s="100" t="s">
        <v>122</v>
      </c>
      <c r="G27" s="100" t="s">
        <v>25</v>
      </c>
      <c r="H27" s="3">
        <v>1</v>
      </c>
      <c r="I27" s="3">
        <v>1</v>
      </c>
      <c r="J27" s="3">
        <v>1</v>
      </c>
      <c r="K27" s="3"/>
      <c r="L27" s="3"/>
      <c r="M27" s="3"/>
      <c r="N27" s="3"/>
      <c r="O27" s="3"/>
      <c r="P27" s="3"/>
      <c r="Q27" s="3"/>
      <c r="R27" s="3"/>
      <c r="S27" s="3"/>
      <c r="T27" s="103">
        <f>IF(EjecuciónDB[[#This Row],[Tipo de agregación]]="Suma",SUM(EjecuciónDB[[#This Row],[Enero]:[Diciembre]]),IF(EjecuciónDB[[#This Row],[Tipo de agregación]]="Promedio",IFERROR(AVERAGE(EjecuciónDB[[#This Row],[Enero]:[Diciembre]]),0),""))</f>
        <v>3</v>
      </c>
    </row>
    <row r="28" spans="1:20" ht="45" x14ac:dyDescent="0.25">
      <c r="A28" s="99" t="s">
        <v>123</v>
      </c>
      <c r="B28" s="100" t="s">
        <v>124</v>
      </c>
      <c r="C28" s="99" t="s">
        <v>125</v>
      </c>
      <c r="D28" s="100" t="s">
        <v>126</v>
      </c>
      <c r="E28" s="99" t="s">
        <v>127</v>
      </c>
      <c r="F28" s="100" t="s">
        <v>128</v>
      </c>
      <c r="G28" s="100" t="s">
        <v>25</v>
      </c>
      <c r="H28" s="4">
        <v>0</v>
      </c>
      <c r="I28" s="4">
        <v>0</v>
      </c>
      <c r="J28" s="4">
        <v>0</v>
      </c>
      <c r="K28" s="4"/>
      <c r="L28" s="4"/>
      <c r="M28" s="4"/>
      <c r="N28" s="4"/>
      <c r="O28" s="4"/>
      <c r="P28" s="4"/>
      <c r="Q28" s="4"/>
      <c r="R28" s="4"/>
      <c r="S28" s="4"/>
      <c r="T28" s="104">
        <f>IF(EjecuciónDB[[#This Row],[Tipo de agregación]]="Suma",SUM(EjecuciónDB[[#This Row],[Enero]:[Diciembre]]),IF(EjecuciónDB[[#This Row],[Tipo de agregación]]="Promedio",IFERROR(AVERAGE(EjecuciónDB[[#This Row],[Enero]:[Diciembre]]),0),""))</f>
        <v>0</v>
      </c>
    </row>
    <row r="29" spans="1:20" ht="60" x14ac:dyDescent="0.25">
      <c r="A29" s="99" t="s">
        <v>123</v>
      </c>
      <c r="B29" s="100" t="s">
        <v>124</v>
      </c>
      <c r="C29" s="99" t="s">
        <v>129</v>
      </c>
      <c r="D29" s="100" t="s">
        <v>130</v>
      </c>
      <c r="E29" s="99" t="s">
        <v>131</v>
      </c>
      <c r="F29" s="100" t="s">
        <v>132</v>
      </c>
      <c r="G29" s="100" t="s">
        <v>25</v>
      </c>
      <c r="H29" s="4">
        <v>0</v>
      </c>
      <c r="I29" s="4">
        <v>0</v>
      </c>
      <c r="J29" s="4">
        <v>0</v>
      </c>
      <c r="K29" s="4"/>
      <c r="L29" s="4"/>
      <c r="M29" s="4"/>
      <c r="N29" s="4"/>
      <c r="O29" s="4"/>
      <c r="P29" s="4"/>
      <c r="Q29" s="4"/>
      <c r="R29" s="4"/>
      <c r="S29" s="4"/>
      <c r="T29" s="104">
        <f>IF(EjecuciónDB[[#This Row],[Tipo de agregación]]="Suma",SUM(EjecuciónDB[[#This Row],[Enero]:[Diciembre]]),IF(EjecuciónDB[[#This Row],[Tipo de agregación]]="Promedio",IFERROR(AVERAGE(EjecuciónDB[[#This Row],[Enero]:[Diciembre]]),0),""))</f>
        <v>0</v>
      </c>
    </row>
    <row r="30" spans="1:20" ht="45" x14ac:dyDescent="0.25">
      <c r="A30" s="99" t="s">
        <v>123</v>
      </c>
      <c r="B30" s="100" t="s">
        <v>124</v>
      </c>
      <c r="C30" s="99" t="s">
        <v>133</v>
      </c>
      <c r="D30" s="100" t="s">
        <v>134</v>
      </c>
      <c r="E30" s="99" t="s">
        <v>135</v>
      </c>
      <c r="F30" s="100" t="s">
        <v>136</v>
      </c>
      <c r="G30" s="100" t="s">
        <v>25</v>
      </c>
      <c r="H30" s="4">
        <v>0</v>
      </c>
      <c r="I30" s="4">
        <v>0</v>
      </c>
      <c r="J30" s="4">
        <v>0</v>
      </c>
      <c r="K30" s="4"/>
      <c r="L30" s="4"/>
      <c r="M30" s="4"/>
      <c r="N30" s="4"/>
      <c r="O30" s="4"/>
      <c r="P30" s="4"/>
      <c r="Q30" s="4"/>
      <c r="R30" s="4"/>
      <c r="S30" s="4"/>
      <c r="T30" s="104">
        <f>IF(EjecuciónDB[[#This Row],[Tipo de agregación]]="Suma",SUM(EjecuciónDB[[#This Row],[Enero]:[Diciembre]]),IF(EjecuciónDB[[#This Row],[Tipo de agregación]]="Promedio",IFERROR(AVERAGE(EjecuciónDB[[#This Row],[Enero]:[Diciembre]]),0),""))</f>
        <v>0</v>
      </c>
    </row>
    <row r="31" spans="1:20" ht="45" x14ac:dyDescent="0.25">
      <c r="A31" s="99" t="s">
        <v>123</v>
      </c>
      <c r="B31" s="100" t="s">
        <v>124</v>
      </c>
      <c r="C31" s="99" t="s">
        <v>137</v>
      </c>
      <c r="D31" s="100" t="s">
        <v>138</v>
      </c>
      <c r="E31" s="99" t="s">
        <v>139</v>
      </c>
      <c r="F31" s="100" t="s">
        <v>140</v>
      </c>
      <c r="G31" s="100" t="s">
        <v>25</v>
      </c>
      <c r="H31" s="4">
        <v>0</v>
      </c>
      <c r="I31" s="4">
        <v>0</v>
      </c>
      <c r="J31" s="4">
        <v>0</v>
      </c>
      <c r="K31" s="4"/>
      <c r="L31" s="4"/>
      <c r="M31" s="4"/>
      <c r="N31" s="4"/>
      <c r="O31" s="4"/>
      <c r="P31" s="4"/>
      <c r="Q31" s="4"/>
      <c r="R31" s="4"/>
      <c r="S31" s="4"/>
      <c r="T31" s="104">
        <f>IF(EjecuciónDB[[#This Row],[Tipo de agregación]]="Suma",SUM(EjecuciónDB[[#This Row],[Enero]:[Diciembre]]),IF(EjecuciónDB[[#This Row],[Tipo de agregación]]="Promedio",IFERROR(AVERAGE(EjecuciónDB[[#This Row],[Enero]:[Diciembre]]),0),""))</f>
        <v>0</v>
      </c>
    </row>
    <row r="32" spans="1:20" ht="45" x14ac:dyDescent="0.25">
      <c r="A32" s="99" t="s">
        <v>123</v>
      </c>
      <c r="B32" s="100" t="s">
        <v>124</v>
      </c>
      <c r="C32" s="99" t="s">
        <v>141</v>
      </c>
      <c r="D32" s="100" t="s">
        <v>142</v>
      </c>
      <c r="E32" s="99" t="s">
        <v>143</v>
      </c>
      <c r="F32" s="100" t="s">
        <v>144</v>
      </c>
      <c r="G32" s="100" t="s">
        <v>25</v>
      </c>
      <c r="H32" s="1">
        <v>1</v>
      </c>
      <c r="I32" s="1">
        <v>0</v>
      </c>
      <c r="J32" s="1">
        <v>0</v>
      </c>
      <c r="K32" s="1"/>
      <c r="L32" s="1"/>
      <c r="M32" s="1"/>
      <c r="N32" s="1"/>
      <c r="O32" s="1"/>
      <c r="P32" s="1"/>
      <c r="Q32" s="1"/>
      <c r="R32" s="1"/>
      <c r="S32" s="1"/>
      <c r="T32" s="101">
        <f>IF(EjecuciónDB[[#This Row],[Tipo de agregación]]="Suma",SUM(EjecuciónDB[[#This Row],[Enero]:[Diciembre]]),IF(EjecuciónDB[[#This Row],[Tipo de agregación]]="Promedio",IFERROR(AVERAGE(EjecuciónDB[[#This Row],[Enero]:[Diciembre]]),0),""))</f>
        <v>1</v>
      </c>
    </row>
    <row r="33" spans="1:20" ht="45" x14ac:dyDescent="0.25">
      <c r="A33" s="99" t="s">
        <v>123</v>
      </c>
      <c r="B33" s="100" t="s">
        <v>124</v>
      </c>
      <c r="C33" s="99" t="s">
        <v>145</v>
      </c>
      <c r="D33" s="100" t="s">
        <v>146</v>
      </c>
      <c r="E33" s="99" t="s">
        <v>143</v>
      </c>
      <c r="F33" s="100" t="s">
        <v>147</v>
      </c>
      <c r="G33" s="100" t="s">
        <v>25</v>
      </c>
      <c r="H33" s="1">
        <v>1</v>
      </c>
      <c r="I33" s="1">
        <v>0</v>
      </c>
      <c r="J33" s="1">
        <v>0</v>
      </c>
      <c r="K33" s="1"/>
      <c r="L33" s="1"/>
      <c r="M33" s="1"/>
      <c r="N33" s="1"/>
      <c r="O33" s="1"/>
      <c r="P33" s="1"/>
      <c r="Q33" s="1"/>
      <c r="R33" s="1"/>
      <c r="S33" s="1"/>
      <c r="T33" s="101">
        <f>IF(EjecuciónDB[[#This Row],[Tipo de agregación]]="Suma",SUM(EjecuciónDB[[#This Row],[Enero]:[Diciembre]]),IF(EjecuciónDB[[#This Row],[Tipo de agregación]]="Promedio",IFERROR(AVERAGE(EjecuciónDB[[#This Row],[Enero]:[Diciembre]]),0),""))</f>
        <v>1</v>
      </c>
    </row>
    <row r="34" spans="1:20" ht="45" x14ac:dyDescent="0.25">
      <c r="A34" s="99" t="s">
        <v>123</v>
      </c>
      <c r="B34" s="100" t="s">
        <v>124</v>
      </c>
      <c r="C34" s="99" t="s">
        <v>148</v>
      </c>
      <c r="D34" s="100" t="s">
        <v>149</v>
      </c>
      <c r="E34" s="99" t="s">
        <v>143</v>
      </c>
      <c r="F34" s="100" t="s">
        <v>150</v>
      </c>
      <c r="G34" s="100" t="s">
        <v>25</v>
      </c>
      <c r="H34" s="1">
        <v>1</v>
      </c>
      <c r="I34" s="1">
        <v>0</v>
      </c>
      <c r="J34" s="1">
        <v>0</v>
      </c>
      <c r="K34" s="1"/>
      <c r="L34" s="1"/>
      <c r="M34" s="1"/>
      <c r="N34" s="1"/>
      <c r="O34" s="1"/>
      <c r="P34" s="1"/>
      <c r="Q34" s="1"/>
      <c r="R34" s="1"/>
      <c r="S34" s="1"/>
      <c r="T34" s="101">
        <f>IF(EjecuciónDB[[#This Row],[Tipo de agregación]]="Suma",SUM(EjecuciónDB[[#This Row],[Enero]:[Diciembre]]),IF(EjecuciónDB[[#This Row],[Tipo de agregación]]="Promedio",IFERROR(AVERAGE(EjecuciónDB[[#This Row],[Enero]:[Diciembre]]),0),""))</f>
        <v>1</v>
      </c>
    </row>
    <row r="35" spans="1:20" ht="45" x14ac:dyDescent="0.25">
      <c r="A35" s="99" t="s">
        <v>123</v>
      </c>
      <c r="B35" s="100" t="s">
        <v>124</v>
      </c>
      <c r="C35" s="99" t="s">
        <v>151</v>
      </c>
      <c r="D35" s="100" t="s">
        <v>152</v>
      </c>
      <c r="E35" s="99" t="s">
        <v>153</v>
      </c>
      <c r="F35" s="100" t="s">
        <v>154</v>
      </c>
      <c r="G35" s="100" t="s">
        <v>25</v>
      </c>
      <c r="H35" s="1">
        <v>3</v>
      </c>
      <c r="I35" s="1">
        <v>0</v>
      </c>
      <c r="J35" s="1">
        <v>0</v>
      </c>
      <c r="K35" s="1"/>
      <c r="L35" s="1"/>
      <c r="M35" s="1"/>
      <c r="N35" s="1"/>
      <c r="O35" s="1"/>
      <c r="P35" s="1"/>
      <c r="Q35" s="1"/>
      <c r="R35" s="1"/>
      <c r="S35" s="1"/>
      <c r="T35" s="101">
        <f>IF(EjecuciónDB[[#This Row],[Tipo de agregación]]="Suma",SUM(EjecuciónDB[[#This Row],[Enero]:[Diciembre]]),IF(EjecuciónDB[[#This Row],[Tipo de agregación]]="Promedio",IFERROR(AVERAGE(EjecuciónDB[[#This Row],[Enero]:[Diciembre]]),0),""))</f>
        <v>3</v>
      </c>
    </row>
    <row r="36" spans="1:20" ht="60" x14ac:dyDescent="0.25">
      <c r="A36" s="99" t="s">
        <v>123</v>
      </c>
      <c r="B36" s="100" t="s">
        <v>124</v>
      </c>
      <c r="C36" s="99" t="s">
        <v>155</v>
      </c>
      <c r="D36" s="100" t="s">
        <v>156</v>
      </c>
      <c r="E36" s="99" t="s">
        <v>153</v>
      </c>
      <c r="F36" s="100" t="s">
        <v>157</v>
      </c>
      <c r="G36" s="100" t="s">
        <v>25</v>
      </c>
      <c r="H36" s="1">
        <v>1</v>
      </c>
      <c r="I36" s="1">
        <v>0</v>
      </c>
      <c r="J36" s="1">
        <v>0</v>
      </c>
      <c r="K36" s="1"/>
      <c r="L36" s="1"/>
      <c r="M36" s="1"/>
      <c r="N36" s="1"/>
      <c r="O36" s="1"/>
      <c r="P36" s="1"/>
      <c r="Q36" s="1"/>
      <c r="R36" s="1"/>
      <c r="S36" s="1"/>
      <c r="T36" s="101">
        <f>IF(EjecuciónDB[[#This Row],[Tipo de agregación]]="Suma",SUM(EjecuciónDB[[#This Row],[Enero]:[Diciembre]]),IF(EjecuciónDB[[#This Row],[Tipo de agregación]]="Promedio",IFERROR(AVERAGE(EjecuciónDB[[#This Row],[Enero]:[Diciembre]]),0),""))</f>
        <v>1</v>
      </c>
    </row>
    <row r="37" spans="1:20" ht="45" x14ac:dyDescent="0.25">
      <c r="A37" s="99" t="s">
        <v>123</v>
      </c>
      <c r="B37" s="100" t="s">
        <v>124</v>
      </c>
      <c r="C37" s="99" t="s">
        <v>158</v>
      </c>
      <c r="D37" s="100" t="s">
        <v>159</v>
      </c>
      <c r="E37" s="99" t="s">
        <v>160</v>
      </c>
      <c r="F37" s="100" t="s">
        <v>161</v>
      </c>
      <c r="G37" s="100" t="s">
        <v>25</v>
      </c>
      <c r="H37" s="1">
        <v>1</v>
      </c>
      <c r="I37" s="1">
        <v>0</v>
      </c>
      <c r="J37" s="1">
        <v>0</v>
      </c>
      <c r="K37" s="1"/>
      <c r="L37" s="1"/>
      <c r="M37" s="1"/>
      <c r="N37" s="1"/>
      <c r="O37" s="1"/>
      <c r="P37" s="1"/>
      <c r="Q37" s="1"/>
      <c r="R37" s="1"/>
      <c r="S37" s="1"/>
      <c r="T37" s="101">
        <f>IF(EjecuciónDB[[#This Row],[Tipo de agregación]]="Suma",SUM(EjecuciónDB[[#This Row],[Enero]:[Diciembre]]),IF(EjecuciónDB[[#This Row],[Tipo de agregación]]="Promedio",IFERROR(AVERAGE(EjecuciónDB[[#This Row],[Enero]:[Diciembre]]),0),""))</f>
        <v>1</v>
      </c>
    </row>
    <row r="38" spans="1:20" ht="75" x14ac:dyDescent="0.25">
      <c r="A38" s="99" t="s">
        <v>123</v>
      </c>
      <c r="B38" s="100" t="s">
        <v>124</v>
      </c>
      <c r="C38" s="99" t="s">
        <v>162</v>
      </c>
      <c r="D38" s="100" t="s">
        <v>163</v>
      </c>
      <c r="E38" s="99" t="s">
        <v>164</v>
      </c>
      <c r="F38" s="100" t="s">
        <v>165</v>
      </c>
      <c r="G38" s="100" t="s">
        <v>25</v>
      </c>
      <c r="H38" s="1">
        <v>1</v>
      </c>
      <c r="I38" s="1">
        <v>0</v>
      </c>
      <c r="J38" s="1">
        <v>0</v>
      </c>
      <c r="K38" s="1"/>
      <c r="L38" s="1"/>
      <c r="M38" s="1"/>
      <c r="N38" s="1"/>
      <c r="O38" s="1"/>
      <c r="P38" s="1"/>
      <c r="Q38" s="1"/>
      <c r="R38" s="1"/>
      <c r="S38" s="1"/>
      <c r="T38" s="101">
        <f>IF(EjecuciónDB[[#This Row],[Tipo de agregación]]="Suma",SUM(EjecuciónDB[[#This Row],[Enero]:[Diciembre]]),IF(EjecuciónDB[[#This Row],[Tipo de agregación]]="Promedio",IFERROR(AVERAGE(EjecuciónDB[[#This Row],[Enero]:[Diciembre]]),0),""))</f>
        <v>1</v>
      </c>
    </row>
    <row r="39" spans="1:20" ht="60" x14ac:dyDescent="0.25">
      <c r="A39" s="99" t="s">
        <v>123</v>
      </c>
      <c r="B39" s="100" t="s">
        <v>124</v>
      </c>
      <c r="C39" s="99" t="s">
        <v>166</v>
      </c>
      <c r="D39" s="100" t="s">
        <v>167</v>
      </c>
      <c r="E39" s="99" t="s">
        <v>164</v>
      </c>
      <c r="F39" s="100" t="s">
        <v>168</v>
      </c>
      <c r="G39" s="100" t="s">
        <v>25</v>
      </c>
      <c r="H39" s="1">
        <v>1</v>
      </c>
      <c r="I39" s="1">
        <v>1</v>
      </c>
      <c r="J39" s="1">
        <v>1</v>
      </c>
      <c r="K39" s="1"/>
      <c r="L39" s="1"/>
      <c r="M39" s="1"/>
      <c r="N39" s="1"/>
      <c r="O39" s="1"/>
      <c r="P39" s="1"/>
      <c r="Q39" s="1"/>
      <c r="R39" s="1"/>
      <c r="S39" s="1"/>
      <c r="T39" s="101">
        <f>IF(EjecuciónDB[[#This Row],[Tipo de agregación]]="Suma",SUM(EjecuciónDB[[#This Row],[Enero]:[Diciembre]]),IF(EjecuciónDB[[#This Row],[Tipo de agregación]]="Promedio",IFERROR(AVERAGE(EjecuciónDB[[#This Row],[Enero]:[Diciembre]]),0),""))</f>
        <v>3</v>
      </c>
    </row>
    <row r="40" spans="1:20" ht="45" x14ac:dyDescent="0.25">
      <c r="A40" s="99" t="s">
        <v>123</v>
      </c>
      <c r="B40" s="100" t="s">
        <v>124</v>
      </c>
      <c r="C40" s="99" t="s">
        <v>169</v>
      </c>
      <c r="D40" s="100" t="s">
        <v>170</v>
      </c>
      <c r="E40" s="99" t="s">
        <v>171</v>
      </c>
      <c r="F40" s="100" t="s">
        <v>172</v>
      </c>
      <c r="G40" s="100" t="s">
        <v>25</v>
      </c>
      <c r="H40" s="1">
        <v>0</v>
      </c>
      <c r="I40" s="1">
        <v>0</v>
      </c>
      <c r="J40" s="1">
        <v>0</v>
      </c>
      <c r="K40" s="1"/>
      <c r="L40" s="1"/>
      <c r="M40" s="1"/>
      <c r="N40" s="1"/>
      <c r="O40" s="1"/>
      <c r="P40" s="1"/>
      <c r="Q40" s="1"/>
      <c r="R40" s="1"/>
      <c r="S40" s="1"/>
      <c r="T40" s="101">
        <f>IF(EjecuciónDB[[#This Row],[Tipo de agregación]]="Suma",SUM(EjecuciónDB[[#This Row],[Enero]:[Diciembre]]),IF(EjecuciónDB[[#This Row],[Tipo de agregación]]="Promedio",IFERROR(AVERAGE(EjecuciónDB[[#This Row],[Enero]:[Diciembre]]),0),""))</f>
        <v>0</v>
      </c>
    </row>
    <row r="41" spans="1:20" ht="60" x14ac:dyDescent="0.25">
      <c r="A41" s="99" t="s">
        <v>123</v>
      </c>
      <c r="B41" s="100" t="s">
        <v>124</v>
      </c>
      <c r="C41" s="99" t="s">
        <v>173</v>
      </c>
      <c r="D41" s="100" t="s">
        <v>174</v>
      </c>
      <c r="E41" s="99" t="s">
        <v>175</v>
      </c>
      <c r="F41" s="100" t="s">
        <v>176</v>
      </c>
      <c r="G41" s="100" t="s">
        <v>25</v>
      </c>
      <c r="H41" s="5">
        <v>0</v>
      </c>
      <c r="I41" s="5">
        <v>0</v>
      </c>
      <c r="J41" s="5">
        <v>0</v>
      </c>
      <c r="K41" s="5"/>
      <c r="L41" s="5"/>
      <c r="M41" s="5"/>
      <c r="N41" s="5"/>
      <c r="O41" s="5"/>
      <c r="P41" s="5"/>
      <c r="Q41" s="5"/>
      <c r="R41" s="5"/>
      <c r="S41" s="5"/>
      <c r="T41" s="105">
        <f>IF(EjecuciónDB[[#This Row],[Tipo de agregación]]="Suma",SUM(EjecuciónDB[[#This Row],[Enero]:[Diciembre]]),IF(EjecuciónDB[[#This Row],[Tipo de agregación]]="Promedio",IFERROR(AVERAGE(EjecuciónDB[[#This Row],[Enero]:[Diciembre]]),0),""))</f>
        <v>0</v>
      </c>
    </row>
    <row r="42" spans="1:20" ht="75" x14ac:dyDescent="0.25">
      <c r="A42" s="99" t="s">
        <v>123</v>
      </c>
      <c r="B42" s="100" t="s">
        <v>124</v>
      </c>
      <c r="C42" s="99" t="s">
        <v>177</v>
      </c>
      <c r="D42" s="100" t="s">
        <v>178</v>
      </c>
      <c r="E42" s="99" t="s">
        <v>179</v>
      </c>
      <c r="F42" s="100" t="s">
        <v>180</v>
      </c>
      <c r="G42" s="100" t="s">
        <v>25</v>
      </c>
      <c r="H42" s="6">
        <v>0</v>
      </c>
      <c r="I42" s="6">
        <v>0</v>
      </c>
      <c r="J42" s="6">
        <v>0</v>
      </c>
      <c r="K42" s="6"/>
      <c r="L42" s="6"/>
      <c r="M42" s="6"/>
      <c r="N42" s="6"/>
      <c r="O42" s="6"/>
      <c r="P42" s="6"/>
      <c r="Q42" s="6"/>
      <c r="R42" s="6"/>
      <c r="S42" s="5"/>
      <c r="T42" s="106">
        <f>IF(EjecuciónDB[[#This Row],[Tipo de agregación]]="Suma",SUM(EjecuciónDB[[#This Row],[Enero]:[Diciembre]]),IF(EjecuciónDB[[#This Row],[Tipo de agregación]]="Promedio",IFERROR(AVERAGE(EjecuciónDB[[#This Row],[Enero]:[Diciembre]]),0),""))</f>
        <v>0</v>
      </c>
    </row>
    <row r="43" spans="1:20" ht="150" x14ac:dyDescent="0.25">
      <c r="A43" s="99" t="s">
        <v>123</v>
      </c>
      <c r="B43" s="100" t="s">
        <v>124</v>
      </c>
      <c r="C43" s="99" t="s">
        <v>181</v>
      </c>
      <c r="D43" s="100" t="s">
        <v>182</v>
      </c>
      <c r="E43" s="99" t="s">
        <v>183</v>
      </c>
      <c r="F43" s="100" t="s">
        <v>184</v>
      </c>
      <c r="G43" s="100" t="s">
        <v>25</v>
      </c>
      <c r="H43" s="6">
        <v>0</v>
      </c>
      <c r="I43" s="6">
        <v>0</v>
      </c>
      <c r="J43" s="6">
        <v>0</v>
      </c>
      <c r="K43" s="6"/>
      <c r="L43" s="6"/>
      <c r="M43" s="6"/>
      <c r="N43" s="6"/>
      <c r="O43" s="6"/>
      <c r="P43" s="6"/>
      <c r="Q43" s="6"/>
      <c r="R43" s="6"/>
      <c r="S43" s="6"/>
      <c r="T43" s="106">
        <f>IF(EjecuciónDB[[#This Row],[Tipo de agregación]]="Suma",SUM(EjecuciónDB[[#This Row],[Enero]:[Diciembre]]),IF(EjecuciónDB[[#This Row],[Tipo de agregación]]="Promedio",IFERROR(AVERAGE(EjecuciónDB[[#This Row],[Enero]:[Diciembre]]),0),""))</f>
        <v>0</v>
      </c>
    </row>
    <row r="44" spans="1:20" ht="45" x14ac:dyDescent="0.25">
      <c r="A44" s="99" t="s">
        <v>123</v>
      </c>
      <c r="B44" s="100" t="s">
        <v>124</v>
      </c>
      <c r="C44" s="99" t="s">
        <v>185</v>
      </c>
      <c r="D44" s="100" t="s">
        <v>186</v>
      </c>
      <c r="E44" s="99" t="s">
        <v>187</v>
      </c>
      <c r="F44" s="100" t="s">
        <v>188</v>
      </c>
      <c r="G44" s="100" t="s">
        <v>25</v>
      </c>
      <c r="H44" s="7">
        <v>0</v>
      </c>
      <c r="I44" s="7">
        <v>0</v>
      </c>
      <c r="J44" s="7">
        <v>0</v>
      </c>
      <c r="K44" s="7"/>
      <c r="L44" s="7"/>
      <c r="M44" s="7"/>
      <c r="N44" s="7"/>
      <c r="O44" s="7"/>
      <c r="P44" s="7"/>
      <c r="Q44" s="7"/>
      <c r="R44" s="7"/>
      <c r="S44" s="7"/>
      <c r="T44" s="107">
        <f>IF(EjecuciónDB[[#This Row],[Tipo de agregación]]="Suma",SUM(EjecuciónDB[[#This Row],[Enero]:[Diciembre]]),IF(EjecuciónDB[[#This Row],[Tipo de agregación]]="Promedio",IFERROR(AVERAGE(EjecuciónDB[[#This Row],[Enero]:[Diciembre]]),0),""))</f>
        <v>0</v>
      </c>
    </row>
    <row r="45" spans="1:20" ht="60" x14ac:dyDescent="0.25">
      <c r="A45" s="99" t="s">
        <v>123</v>
      </c>
      <c r="B45" s="100" t="s">
        <v>124</v>
      </c>
      <c r="C45" s="99" t="s">
        <v>189</v>
      </c>
      <c r="D45" s="100" t="s">
        <v>190</v>
      </c>
      <c r="E45" s="99" t="s">
        <v>191</v>
      </c>
      <c r="F45" s="100" t="s">
        <v>192</v>
      </c>
      <c r="G45" s="100" t="s">
        <v>25</v>
      </c>
      <c r="H45" s="7">
        <v>0</v>
      </c>
      <c r="I45" s="7">
        <v>0</v>
      </c>
      <c r="J45" s="7">
        <v>0</v>
      </c>
      <c r="K45" s="7"/>
      <c r="L45" s="7"/>
      <c r="M45" s="7"/>
      <c r="N45" s="7"/>
      <c r="O45" s="7"/>
      <c r="P45" s="7"/>
      <c r="Q45" s="7"/>
      <c r="R45" s="7"/>
      <c r="S45" s="7"/>
      <c r="T45" s="107">
        <f>IF(EjecuciónDB[[#This Row],[Tipo de agregación]]="Suma",SUM(EjecuciónDB[[#This Row],[Enero]:[Diciembre]]),IF(EjecuciónDB[[#This Row],[Tipo de agregación]]="Promedio",IFERROR(AVERAGE(EjecuciónDB[[#This Row],[Enero]:[Diciembre]]),0),""))</f>
        <v>0</v>
      </c>
    </row>
    <row r="46" spans="1:20" ht="45" x14ac:dyDescent="0.25">
      <c r="A46" s="99" t="s">
        <v>123</v>
      </c>
      <c r="B46" s="100" t="s">
        <v>124</v>
      </c>
      <c r="C46" s="99" t="s">
        <v>193</v>
      </c>
      <c r="D46" s="100" t="s">
        <v>194</v>
      </c>
      <c r="E46" s="99" t="s">
        <v>195</v>
      </c>
      <c r="F46" s="100" t="s">
        <v>196</v>
      </c>
      <c r="G46" s="100" t="s">
        <v>25</v>
      </c>
      <c r="H46" s="3">
        <v>0</v>
      </c>
      <c r="I46" s="3">
        <v>0</v>
      </c>
      <c r="J46" s="3">
        <v>0</v>
      </c>
      <c r="K46" s="3"/>
      <c r="L46" s="3"/>
      <c r="M46" s="3"/>
      <c r="N46" s="3"/>
      <c r="O46" s="3"/>
      <c r="P46" s="3"/>
      <c r="Q46" s="3"/>
      <c r="R46" s="3"/>
      <c r="S46" s="3"/>
      <c r="T46" s="103">
        <f>IF(EjecuciónDB[[#This Row],[Tipo de agregación]]="Suma",SUM(EjecuciónDB[[#This Row],[Enero]:[Diciembre]]),IF(EjecuciónDB[[#This Row],[Tipo de agregación]]="Promedio",IFERROR(AVERAGE(EjecuciónDB[[#This Row],[Enero]:[Diciembre]]),0),""))</f>
        <v>0</v>
      </c>
    </row>
    <row r="47" spans="1:20" ht="45" x14ac:dyDescent="0.25">
      <c r="A47" s="99" t="s">
        <v>123</v>
      </c>
      <c r="B47" s="100" t="s">
        <v>124</v>
      </c>
      <c r="C47" s="99" t="s">
        <v>193</v>
      </c>
      <c r="D47" s="100" t="s">
        <v>194</v>
      </c>
      <c r="E47" s="99" t="s">
        <v>197</v>
      </c>
      <c r="F47" s="100" t="s">
        <v>198</v>
      </c>
      <c r="G47" s="100" t="s">
        <v>25</v>
      </c>
      <c r="H47" s="3">
        <v>0</v>
      </c>
      <c r="I47" s="3">
        <v>0</v>
      </c>
      <c r="J47" s="3">
        <v>0</v>
      </c>
      <c r="K47" s="3"/>
      <c r="L47" s="3"/>
      <c r="M47" s="3"/>
      <c r="N47" s="3"/>
      <c r="O47" s="3"/>
      <c r="P47" s="3"/>
      <c r="Q47" s="3"/>
      <c r="R47" s="3"/>
      <c r="S47" s="3"/>
      <c r="T47" s="103">
        <f>IF(EjecuciónDB[[#This Row],[Tipo de agregación]]="Suma",SUM(EjecuciónDB[[#This Row],[Enero]:[Diciembre]]),IF(EjecuciónDB[[#This Row],[Tipo de agregación]]="Promedio",IFERROR(AVERAGE(EjecuciónDB[[#This Row],[Enero]:[Diciembre]]),0),""))</f>
        <v>0</v>
      </c>
    </row>
    <row r="48" spans="1:20" ht="45" x14ac:dyDescent="0.25">
      <c r="A48" s="99" t="s">
        <v>123</v>
      </c>
      <c r="B48" s="100" t="s">
        <v>124</v>
      </c>
      <c r="C48" s="99" t="s">
        <v>199</v>
      </c>
      <c r="D48" s="100" t="s">
        <v>200</v>
      </c>
      <c r="E48" s="99" t="s">
        <v>201</v>
      </c>
      <c r="F48" s="100" t="s">
        <v>202</v>
      </c>
      <c r="G48" s="100" t="s">
        <v>25</v>
      </c>
      <c r="H48" s="3">
        <v>0</v>
      </c>
      <c r="I48" s="3">
        <v>0</v>
      </c>
      <c r="J48" s="3">
        <v>0</v>
      </c>
      <c r="K48" s="3"/>
      <c r="L48" s="3"/>
      <c r="M48" s="3"/>
      <c r="N48" s="3"/>
      <c r="O48" s="3"/>
      <c r="P48" s="3"/>
      <c r="Q48" s="3"/>
      <c r="R48" s="3"/>
      <c r="S48" s="3"/>
      <c r="T48" s="103">
        <f>IF(EjecuciónDB[[#This Row],[Tipo de agregación]]="Suma",SUM(EjecuciónDB[[#This Row],[Enero]:[Diciembre]]),IF(EjecuciónDB[[#This Row],[Tipo de agregación]]="Promedio",IFERROR(AVERAGE(EjecuciónDB[[#This Row],[Enero]:[Diciembre]]),0),""))</f>
        <v>0</v>
      </c>
    </row>
    <row r="49" spans="1:20" ht="60" x14ac:dyDescent="0.25">
      <c r="A49" s="99" t="s">
        <v>123</v>
      </c>
      <c r="B49" s="100" t="s">
        <v>124</v>
      </c>
      <c r="C49" s="99" t="s">
        <v>199</v>
      </c>
      <c r="D49" s="100" t="s">
        <v>200</v>
      </c>
      <c r="E49" s="99" t="s">
        <v>203</v>
      </c>
      <c r="F49" s="100" t="s">
        <v>204</v>
      </c>
      <c r="G49" s="100" t="s">
        <v>25</v>
      </c>
      <c r="H49" s="3">
        <v>0</v>
      </c>
      <c r="I49" s="3">
        <v>0</v>
      </c>
      <c r="J49" s="3">
        <v>0</v>
      </c>
      <c r="K49" s="3"/>
      <c r="L49" s="3"/>
      <c r="M49" s="3"/>
      <c r="N49" s="3"/>
      <c r="O49" s="3"/>
      <c r="P49" s="3"/>
      <c r="Q49" s="3"/>
      <c r="R49" s="3"/>
      <c r="S49" s="3"/>
      <c r="T49" s="103">
        <f>IF(EjecuciónDB[[#This Row],[Tipo de agregación]]="Suma",SUM(EjecuciónDB[[#This Row],[Enero]:[Diciembre]]),IF(EjecuciónDB[[#This Row],[Tipo de agregación]]="Promedio",IFERROR(AVERAGE(EjecuciónDB[[#This Row],[Enero]:[Diciembre]]),0),""))</f>
        <v>0</v>
      </c>
    </row>
    <row r="50" spans="1:20" ht="30" x14ac:dyDescent="0.25">
      <c r="A50" s="99" t="s">
        <v>123</v>
      </c>
      <c r="B50" s="100" t="s">
        <v>124</v>
      </c>
      <c r="C50" s="99" t="s">
        <v>205</v>
      </c>
      <c r="D50" s="100" t="s">
        <v>206</v>
      </c>
      <c r="E50" s="99" t="s">
        <v>207</v>
      </c>
      <c r="F50" s="100" t="s">
        <v>208</v>
      </c>
      <c r="G50" s="100" t="s">
        <v>25</v>
      </c>
      <c r="H50" s="3">
        <v>0</v>
      </c>
      <c r="I50" s="3">
        <v>0</v>
      </c>
      <c r="J50" s="3">
        <v>0</v>
      </c>
      <c r="K50" s="3"/>
      <c r="L50" s="3"/>
      <c r="M50" s="3"/>
      <c r="N50" s="3"/>
      <c r="O50" s="3"/>
      <c r="P50" s="3"/>
      <c r="Q50" s="3"/>
      <c r="R50" s="3"/>
      <c r="S50" s="3"/>
      <c r="T50" s="103">
        <f>IF(EjecuciónDB[[#This Row],[Tipo de agregación]]="Suma",SUM(EjecuciónDB[[#This Row],[Enero]:[Diciembre]]),IF(EjecuciónDB[[#This Row],[Tipo de agregación]]="Promedio",IFERROR(AVERAGE(EjecuciónDB[[#This Row],[Enero]:[Diciembre]]),0),""))</f>
        <v>0</v>
      </c>
    </row>
    <row r="51" spans="1:20" ht="45" x14ac:dyDescent="0.25">
      <c r="A51" s="99" t="s">
        <v>123</v>
      </c>
      <c r="B51" s="100" t="s">
        <v>124</v>
      </c>
      <c r="C51" s="99" t="s">
        <v>205</v>
      </c>
      <c r="D51" s="100" t="s">
        <v>206</v>
      </c>
      <c r="E51" s="99" t="s">
        <v>209</v>
      </c>
      <c r="F51" s="100" t="s">
        <v>210</v>
      </c>
      <c r="G51" s="100" t="s">
        <v>25</v>
      </c>
      <c r="H51" s="8">
        <v>0</v>
      </c>
      <c r="I51" s="8">
        <v>0</v>
      </c>
      <c r="J51" s="8">
        <v>0</v>
      </c>
      <c r="K51" s="8"/>
      <c r="L51" s="8"/>
      <c r="M51" s="8"/>
      <c r="N51" s="8"/>
      <c r="O51" s="8"/>
      <c r="P51" s="8"/>
      <c r="Q51" s="8"/>
      <c r="R51" s="8"/>
      <c r="S51" s="8"/>
      <c r="T51" s="108">
        <f>IF(EjecuciónDB[[#This Row],[Tipo de agregación]]="Suma",SUM(EjecuciónDB[[#This Row],[Enero]:[Diciembre]]),IF(EjecuciónDB[[#This Row],[Tipo de agregación]]="Promedio",IFERROR(AVERAGE(EjecuciónDB[[#This Row],[Enero]:[Diciembre]]),0),""))</f>
        <v>0</v>
      </c>
    </row>
    <row r="52" spans="1:20" ht="45" x14ac:dyDescent="0.25">
      <c r="A52" s="99" t="s">
        <v>123</v>
      </c>
      <c r="B52" s="100" t="s">
        <v>124</v>
      </c>
      <c r="C52" s="99" t="s">
        <v>211</v>
      </c>
      <c r="D52" s="100" t="s">
        <v>212</v>
      </c>
      <c r="E52" s="99" t="s">
        <v>213</v>
      </c>
      <c r="F52" s="100" t="s">
        <v>214</v>
      </c>
      <c r="G52" s="100" t="s">
        <v>25</v>
      </c>
      <c r="H52" s="3">
        <v>0</v>
      </c>
      <c r="I52" s="3">
        <v>1</v>
      </c>
      <c r="J52" s="3">
        <v>0</v>
      </c>
      <c r="K52" s="3"/>
      <c r="L52" s="3"/>
      <c r="M52" s="3"/>
      <c r="N52" s="3"/>
      <c r="O52" s="3"/>
      <c r="P52" s="3"/>
      <c r="Q52" s="3"/>
      <c r="R52" s="3"/>
      <c r="S52" s="3"/>
      <c r="T52" s="103">
        <f>IF(EjecuciónDB[[#This Row],[Tipo de agregación]]="Suma",SUM(EjecuciónDB[[#This Row],[Enero]:[Diciembre]]),IF(EjecuciónDB[[#This Row],[Tipo de agregación]]="Promedio",IFERROR(AVERAGE(EjecuciónDB[[#This Row],[Enero]:[Diciembre]]),0),""))</f>
        <v>1</v>
      </c>
    </row>
    <row r="53" spans="1:20" ht="45" x14ac:dyDescent="0.25">
      <c r="A53" s="99" t="s">
        <v>123</v>
      </c>
      <c r="B53" s="100" t="s">
        <v>124</v>
      </c>
      <c r="C53" s="99" t="s">
        <v>211</v>
      </c>
      <c r="D53" s="100" t="s">
        <v>212</v>
      </c>
      <c r="E53" s="99" t="s">
        <v>215</v>
      </c>
      <c r="F53" s="100" t="s">
        <v>216</v>
      </c>
      <c r="G53" s="100" t="s">
        <v>25</v>
      </c>
      <c r="H53" s="3">
        <v>0</v>
      </c>
      <c r="I53" s="3">
        <v>0</v>
      </c>
      <c r="J53" s="3">
        <v>0</v>
      </c>
      <c r="K53" s="3"/>
      <c r="L53" s="3"/>
      <c r="M53" s="3"/>
      <c r="N53" s="3"/>
      <c r="O53" s="3"/>
      <c r="P53" s="3"/>
      <c r="Q53" s="3"/>
      <c r="R53" s="3"/>
      <c r="S53" s="3"/>
      <c r="T53" s="103">
        <f>IF(EjecuciónDB[[#This Row],[Tipo de agregación]]="Suma",SUM(EjecuciónDB[[#This Row],[Enero]:[Diciembre]]),IF(EjecuciónDB[[#This Row],[Tipo de agregación]]="Promedio",IFERROR(AVERAGE(EjecuciónDB[[#This Row],[Enero]:[Diciembre]]),0),""))</f>
        <v>0</v>
      </c>
    </row>
    <row r="54" spans="1:20" ht="30" x14ac:dyDescent="0.25">
      <c r="A54" s="99" t="s">
        <v>123</v>
      </c>
      <c r="B54" s="100" t="s">
        <v>124</v>
      </c>
      <c r="C54" s="99" t="s">
        <v>217</v>
      </c>
      <c r="D54" s="100" t="s">
        <v>218</v>
      </c>
      <c r="E54" s="99" t="s">
        <v>219</v>
      </c>
      <c r="F54" s="100" t="s">
        <v>220</v>
      </c>
      <c r="G54" s="100" t="s">
        <v>25</v>
      </c>
      <c r="H54" s="3">
        <v>0</v>
      </c>
      <c r="I54" s="3">
        <v>0</v>
      </c>
      <c r="J54" s="3">
        <v>0</v>
      </c>
      <c r="K54" s="3"/>
      <c r="L54" s="3"/>
      <c r="M54" s="3"/>
      <c r="N54" s="3"/>
      <c r="O54" s="3"/>
      <c r="P54" s="3"/>
      <c r="Q54" s="3"/>
      <c r="R54" s="3"/>
      <c r="S54" s="3"/>
      <c r="T54" s="103">
        <f>IF(EjecuciónDB[[#This Row],[Tipo de agregación]]="Suma",SUM(EjecuciónDB[[#This Row],[Enero]:[Diciembre]]),IF(EjecuciónDB[[#This Row],[Tipo de agregación]]="Promedio",IFERROR(AVERAGE(EjecuciónDB[[#This Row],[Enero]:[Diciembre]]),0),""))</f>
        <v>0</v>
      </c>
    </row>
    <row r="55" spans="1:20" ht="60" x14ac:dyDescent="0.25">
      <c r="A55" s="99" t="s">
        <v>123</v>
      </c>
      <c r="B55" s="100" t="s">
        <v>124</v>
      </c>
      <c r="C55" s="99" t="s">
        <v>217</v>
      </c>
      <c r="D55" s="100" t="s">
        <v>218</v>
      </c>
      <c r="E55" s="99" t="s">
        <v>221</v>
      </c>
      <c r="F55" s="100" t="s">
        <v>222</v>
      </c>
      <c r="G55" s="100" t="s">
        <v>25</v>
      </c>
      <c r="H55" s="8">
        <v>0</v>
      </c>
      <c r="I55" s="8">
        <v>0</v>
      </c>
      <c r="J55" s="8">
        <v>0</v>
      </c>
      <c r="K55" s="8"/>
      <c r="L55" s="8"/>
      <c r="M55" s="8"/>
      <c r="N55" s="8"/>
      <c r="O55" s="8"/>
      <c r="P55" s="8"/>
      <c r="Q55" s="8"/>
      <c r="R55" s="8"/>
      <c r="S55" s="8"/>
      <c r="T55" s="108">
        <f>IF(EjecuciónDB[[#This Row],[Tipo de agregación]]="Suma",SUM(EjecuciónDB[[#This Row],[Enero]:[Diciembre]]),IF(EjecuciónDB[[#This Row],[Tipo de agregación]]="Promedio",IFERROR(AVERAGE(EjecuciónDB[[#This Row],[Enero]:[Diciembre]]),0),""))</f>
        <v>0</v>
      </c>
    </row>
    <row r="56" spans="1:20" ht="60" x14ac:dyDescent="0.25">
      <c r="A56" s="99" t="s">
        <v>123</v>
      </c>
      <c r="B56" s="100" t="s">
        <v>124</v>
      </c>
      <c r="C56" s="99" t="s">
        <v>223</v>
      </c>
      <c r="D56" s="100" t="s">
        <v>224</v>
      </c>
      <c r="E56" s="99" t="s">
        <v>225</v>
      </c>
      <c r="F56" s="100" t="s">
        <v>226</v>
      </c>
      <c r="G56" s="100" t="s">
        <v>25</v>
      </c>
      <c r="H56" s="8">
        <v>0</v>
      </c>
      <c r="I56" s="8">
        <v>0</v>
      </c>
      <c r="J56" s="8">
        <v>0</v>
      </c>
      <c r="K56" s="8"/>
      <c r="L56" s="8"/>
      <c r="M56" s="8"/>
      <c r="N56" s="8"/>
      <c r="O56" s="8"/>
      <c r="P56" s="8"/>
      <c r="Q56" s="8"/>
      <c r="R56" s="8"/>
      <c r="S56" s="8"/>
      <c r="T56" s="108">
        <f>IF(EjecuciónDB[[#This Row],[Tipo de agregación]]="Suma",SUM(EjecuciónDB[[#This Row],[Enero]:[Diciembre]]),IF(EjecuciónDB[[#This Row],[Tipo de agregación]]="Promedio",IFERROR(AVERAGE(EjecuciónDB[[#This Row],[Enero]:[Diciembre]]),0),""))</f>
        <v>0</v>
      </c>
    </row>
    <row r="57" spans="1:20" ht="60" x14ac:dyDescent="0.25">
      <c r="A57" s="99" t="s">
        <v>123</v>
      </c>
      <c r="B57" s="100" t="s">
        <v>124</v>
      </c>
      <c r="C57" s="99" t="s">
        <v>227</v>
      </c>
      <c r="D57" s="100" t="s">
        <v>228</v>
      </c>
      <c r="E57" s="99" t="s">
        <v>229</v>
      </c>
      <c r="F57" s="100" t="s">
        <v>230</v>
      </c>
      <c r="G57" s="100" t="s">
        <v>25</v>
      </c>
      <c r="H57" s="8">
        <v>5</v>
      </c>
      <c r="I57" s="8">
        <v>10</v>
      </c>
      <c r="J57" s="8">
        <v>15</v>
      </c>
      <c r="K57" s="8"/>
      <c r="L57" s="8"/>
      <c r="M57" s="8"/>
      <c r="N57" s="8"/>
      <c r="O57" s="8"/>
      <c r="P57" s="8"/>
      <c r="Q57" s="8"/>
      <c r="R57" s="8"/>
      <c r="S57" s="8"/>
      <c r="T57" s="108">
        <f>IF(EjecuciónDB[[#This Row],[Tipo de agregación]]="Suma",SUM(EjecuciónDB[[#This Row],[Enero]:[Diciembre]]),IF(EjecuciónDB[[#This Row],[Tipo de agregación]]="Promedio",IFERROR(AVERAGE(EjecuciónDB[[#This Row],[Enero]:[Diciembre]]),0),""))</f>
        <v>30</v>
      </c>
    </row>
    <row r="58" spans="1:20" ht="60" x14ac:dyDescent="0.25">
      <c r="A58" s="99" t="s">
        <v>123</v>
      </c>
      <c r="B58" s="100" t="s">
        <v>124</v>
      </c>
      <c r="C58" s="99" t="s">
        <v>231</v>
      </c>
      <c r="D58" s="100" t="s">
        <v>232</v>
      </c>
      <c r="E58" s="99" t="s">
        <v>233</v>
      </c>
      <c r="F58" s="100" t="s">
        <v>234</v>
      </c>
      <c r="G58" s="100" t="s">
        <v>48</v>
      </c>
      <c r="H58" s="9">
        <v>0</v>
      </c>
      <c r="I58" s="9">
        <v>0</v>
      </c>
      <c r="J58" s="3">
        <v>0</v>
      </c>
      <c r="K58" s="3"/>
      <c r="L58" s="3"/>
      <c r="M58" s="3"/>
      <c r="N58" s="3"/>
      <c r="O58" s="3"/>
      <c r="P58" s="3"/>
      <c r="Q58" s="3"/>
      <c r="R58" s="3"/>
      <c r="S58" s="3"/>
      <c r="T58" s="109">
        <f>IF(EjecuciónDB[[#This Row],[Tipo de agregación]]="Suma",SUM(EjecuciónDB[[#This Row],[Enero]:[Diciembre]]),IF(EjecuciónDB[[#This Row],[Tipo de agregación]]="Promedio",IFERROR(AVERAGE(EjecuciónDB[[#This Row],[Enero]:[Diciembre]]),0),""))</f>
        <v>0</v>
      </c>
    </row>
    <row r="59" spans="1:20" ht="60" x14ac:dyDescent="0.25">
      <c r="A59" s="99" t="s">
        <v>123</v>
      </c>
      <c r="B59" s="100" t="s">
        <v>124</v>
      </c>
      <c r="C59" s="99" t="s">
        <v>235</v>
      </c>
      <c r="D59" s="100" t="s">
        <v>236</v>
      </c>
      <c r="E59" s="99" t="s">
        <v>143</v>
      </c>
      <c r="F59" s="100" t="s">
        <v>237</v>
      </c>
      <c r="G59" s="100" t="s">
        <v>25</v>
      </c>
      <c r="H59" s="3">
        <v>1</v>
      </c>
      <c r="I59" s="3">
        <v>0</v>
      </c>
      <c r="J59" s="3">
        <v>0</v>
      </c>
      <c r="K59" s="3"/>
      <c r="L59" s="3"/>
      <c r="M59" s="3"/>
      <c r="N59" s="3"/>
      <c r="O59" s="3"/>
      <c r="P59" s="3"/>
      <c r="Q59" s="3"/>
      <c r="R59" s="3"/>
      <c r="S59" s="3"/>
      <c r="T59" s="103">
        <f>IF(EjecuciónDB[[#This Row],[Tipo de agregación]]="Suma",SUM(EjecuciónDB[[#This Row],[Enero]:[Diciembre]]),IF(EjecuciónDB[[#This Row],[Tipo de agregación]]="Promedio",IFERROR(AVERAGE(EjecuciónDB[[#This Row],[Enero]:[Diciembre]]),0),""))</f>
        <v>1</v>
      </c>
    </row>
    <row r="60" spans="1:20" ht="45" x14ac:dyDescent="0.25">
      <c r="A60" s="99" t="s">
        <v>123</v>
      </c>
      <c r="B60" s="100" t="s">
        <v>124</v>
      </c>
      <c r="C60" s="99" t="s">
        <v>238</v>
      </c>
      <c r="D60" s="100" t="s">
        <v>239</v>
      </c>
      <c r="E60" s="99" t="s">
        <v>240</v>
      </c>
      <c r="F60" s="100" t="s">
        <v>241</v>
      </c>
      <c r="G60" s="100" t="s">
        <v>25</v>
      </c>
      <c r="H60" s="3">
        <v>0</v>
      </c>
      <c r="I60" s="3">
        <v>0</v>
      </c>
      <c r="J60" s="3">
        <v>1</v>
      </c>
      <c r="K60" s="3"/>
      <c r="L60" s="3"/>
      <c r="M60" s="3"/>
      <c r="N60" s="3"/>
      <c r="O60" s="3"/>
      <c r="P60" s="3"/>
      <c r="Q60" s="3"/>
      <c r="R60" s="3"/>
      <c r="S60" s="3"/>
      <c r="T60" s="103">
        <f>IF(EjecuciónDB[[#This Row],[Tipo de agregación]]="Suma",SUM(EjecuciónDB[[#This Row],[Enero]:[Diciembre]]),IF(EjecuciónDB[[#This Row],[Tipo de agregación]]="Promedio",IFERROR(AVERAGE(EjecuciónDB[[#This Row],[Enero]:[Diciembre]]),0),""))</f>
        <v>1</v>
      </c>
    </row>
    <row r="61" spans="1:20" ht="45" x14ac:dyDescent="0.25">
      <c r="A61" s="99" t="s">
        <v>123</v>
      </c>
      <c r="B61" s="100" t="s">
        <v>124</v>
      </c>
      <c r="C61" s="99" t="s">
        <v>242</v>
      </c>
      <c r="D61" s="100" t="s">
        <v>243</v>
      </c>
      <c r="E61" s="99" t="s">
        <v>244</v>
      </c>
      <c r="F61" s="100" t="s">
        <v>245</v>
      </c>
      <c r="G61" s="100" t="s">
        <v>25</v>
      </c>
      <c r="H61" s="3">
        <v>0</v>
      </c>
      <c r="I61" s="3">
        <v>0</v>
      </c>
      <c r="J61" s="3">
        <v>1</v>
      </c>
      <c r="K61" s="3"/>
      <c r="L61" s="3"/>
      <c r="M61" s="3"/>
      <c r="N61" s="3"/>
      <c r="O61" s="3"/>
      <c r="P61" s="3"/>
      <c r="Q61" s="3"/>
      <c r="R61" s="3"/>
      <c r="S61" s="3"/>
      <c r="T61" s="103">
        <f>IF(EjecuciónDB[[#This Row],[Tipo de agregación]]="Suma",SUM(EjecuciónDB[[#This Row],[Enero]:[Diciembre]]),IF(EjecuciónDB[[#This Row],[Tipo de agregación]]="Promedio",IFERROR(AVERAGE(EjecuciónDB[[#This Row],[Enero]:[Diciembre]]),0),""))</f>
        <v>1</v>
      </c>
    </row>
    <row r="62" spans="1:20" ht="60" x14ac:dyDescent="0.25">
      <c r="A62" s="99" t="s">
        <v>123</v>
      </c>
      <c r="B62" s="100" t="s">
        <v>124</v>
      </c>
      <c r="C62" s="99" t="s">
        <v>246</v>
      </c>
      <c r="D62" s="100" t="s">
        <v>247</v>
      </c>
      <c r="E62" s="99" t="s">
        <v>248</v>
      </c>
      <c r="F62" s="100" t="s">
        <v>249</v>
      </c>
      <c r="G62" s="100" t="s">
        <v>25</v>
      </c>
      <c r="H62" s="3">
        <v>0</v>
      </c>
      <c r="I62" s="3">
        <v>0</v>
      </c>
      <c r="J62" s="3">
        <v>0</v>
      </c>
      <c r="K62" s="3"/>
      <c r="L62" s="3"/>
      <c r="M62" s="3"/>
      <c r="N62" s="3"/>
      <c r="O62" s="3"/>
      <c r="P62" s="3"/>
      <c r="Q62" s="3"/>
      <c r="R62" s="3"/>
      <c r="S62" s="3"/>
      <c r="T62" s="103">
        <f>IF(EjecuciónDB[[#This Row],[Tipo de agregación]]="Suma",SUM(EjecuciónDB[[#This Row],[Enero]:[Diciembre]]),IF(EjecuciónDB[[#This Row],[Tipo de agregación]]="Promedio",IFERROR(AVERAGE(EjecuciónDB[[#This Row],[Enero]:[Diciembre]]),0),""))</f>
        <v>0</v>
      </c>
    </row>
    <row r="63" spans="1:20" ht="45" x14ac:dyDescent="0.25">
      <c r="A63" s="99" t="s">
        <v>123</v>
      </c>
      <c r="B63" s="100" t="s">
        <v>124</v>
      </c>
      <c r="C63" s="99" t="s">
        <v>250</v>
      </c>
      <c r="D63" s="100" t="s">
        <v>251</v>
      </c>
      <c r="E63" s="99" t="s">
        <v>252</v>
      </c>
      <c r="F63" s="100" t="s">
        <v>253</v>
      </c>
      <c r="G63" s="100" t="s">
        <v>25</v>
      </c>
      <c r="H63" s="3">
        <v>0</v>
      </c>
      <c r="I63" s="3">
        <v>0</v>
      </c>
      <c r="J63" s="3">
        <v>1</v>
      </c>
      <c r="K63" s="3"/>
      <c r="L63" s="3"/>
      <c r="M63" s="3"/>
      <c r="N63" s="3"/>
      <c r="O63" s="3"/>
      <c r="P63" s="3"/>
      <c r="Q63" s="3"/>
      <c r="R63" s="3"/>
      <c r="S63" s="3"/>
      <c r="T63" s="103">
        <f>IF(EjecuciónDB[[#This Row],[Tipo de agregación]]="Suma",SUM(EjecuciónDB[[#This Row],[Enero]:[Diciembre]]),IF(EjecuciónDB[[#This Row],[Tipo de agregación]]="Promedio",IFERROR(AVERAGE(EjecuciónDB[[#This Row],[Enero]:[Diciembre]]),0),""))</f>
        <v>1</v>
      </c>
    </row>
    <row r="64" spans="1:20" ht="45" x14ac:dyDescent="0.25">
      <c r="A64" s="99" t="s">
        <v>254</v>
      </c>
      <c r="B64" s="100" t="s">
        <v>255</v>
      </c>
      <c r="C64" s="99" t="s">
        <v>256</v>
      </c>
      <c r="D64" s="100" t="s">
        <v>257</v>
      </c>
      <c r="E64" s="99" t="s">
        <v>258</v>
      </c>
      <c r="F64" s="100" t="s">
        <v>259</v>
      </c>
      <c r="G64" s="100" t="s">
        <v>48</v>
      </c>
      <c r="H64" s="10">
        <v>100</v>
      </c>
      <c r="I64" s="10">
        <v>100</v>
      </c>
      <c r="J64" s="11">
        <v>100</v>
      </c>
      <c r="K64" s="11"/>
      <c r="L64" s="11"/>
      <c r="M64" s="11"/>
      <c r="N64" s="11"/>
      <c r="O64" s="11"/>
      <c r="P64" s="11"/>
      <c r="Q64" s="11"/>
      <c r="R64" s="11"/>
      <c r="S64" s="11"/>
      <c r="T64" s="110">
        <f>IF(EjecuciónDB[[#This Row],[Tipo de agregación]]="Suma",SUM(EjecuciónDB[[#This Row],[Enero]:[Diciembre]]),IF(EjecuciónDB[[#This Row],[Tipo de agregación]]="Promedio",IFERROR(AVERAGE(EjecuciónDB[[#This Row],[Enero]:[Diciembre]]),0),""))</f>
        <v>100</v>
      </c>
    </row>
    <row r="65" spans="1:20" ht="45" x14ac:dyDescent="0.25">
      <c r="A65" s="99" t="s">
        <v>254</v>
      </c>
      <c r="B65" s="100" t="s">
        <v>255</v>
      </c>
      <c r="C65" s="99" t="s">
        <v>260</v>
      </c>
      <c r="D65" s="100" t="s">
        <v>261</v>
      </c>
      <c r="E65" s="99" t="s">
        <v>258</v>
      </c>
      <c r="F65" s="100" t="s">
        <v>262</v>
      </c>
      <c r="G65" s="100" t="s">
        <v>48</v>
      </c>
      <c r="H65" s="10">
        <v>100</v>
      </c>
      <c r="I65" s="10">
        <v>100</v>
      </c>
      <c r="J65" s="11">
        <v>100</v>
      </c>
      <c r="K65" s="11"/>
      <c r="L65" s="11"/>
      <c r="M65" s="11"/>
      <c r="N65" s="11"/>
      <c r="O65" s="11"/>
      <c r="P65" s="11"/>
      <c r="Q65" s="11"/>
      <c r="R65" s="11"/>
      <c r="S65" s="11"/>
      <c r="T65" s="110">
        <f>IF(EjecuciónDB[[#This Row],[Tipo de agregación]]="Suma",SUM(EjecuciónDB[[#This Row],[Enero]:[Diciembre]]),IF(EjecuciónDB[[#This Row],[Tipo de agregación]]="Promedio",IFERROR(AVERAGE(EjecuciónDB[[#This Row],[Enero]:[Diciembre]]),0),""))</f>
        <v>100</v>
      </c>
    </row>
    <row r="66" spans="1:20" ht="45" x14ac:dyDescent="0.25">
      <c r="A66" s="99" t="s">
        <v>254</v>
      </c>
      <c r="B66" s="100" t="s">
        <v>255</v>
      </c>
      <c r="C66" s="99" t="s">
        <v>263</v>
      </c>
      <c r="D66" s="100" t="s">
        <v>264</v>
      </c>
      <c r="E66" s="99" t="s">
        <v>258</v>
      </c>
      <c r="F66" s="100" t="s">
        <v>265</v>
      </c>
      <c r="G66" s="100" t="s">
        <v>48</v>
      </c>
      <c r="H66" s="10">
        <v>100</v>
      </c>
      <c r="I66" s="10">
        <v>100</v>
      </c>
      <c r="J66" s="11">
        <v>100</v>
      </c>
      <c r="K66" s="11"/>
      <c r="L66" s="11"/>
      <c r="M66" s="11"/>
      <c r="N66" s="11"/>
      <c r="O66" s="11"/>
      <c r="P66" s="11"/>
      <c r="Q66" s="11"/>
      <c r="R66" s="11"/>
      <c r="S66" s="11"/>
      <c r="T66" s="110">
        <f>IF(EjecuciónDB[[#This Row],[Tipo de agregación]]="Suma",SUM(EjecuciónDB[[#This Row],[Enero]:[Diciembre]]),IF(EjecuciónDB[[#This Row],[Tipo de agregación]]="Promedio",IFERROR(AVERAGE(EjecuciónDB[[#This Row],[Enero]:[Diciembre]]),0),""))</f>
        <v>100</v>
      </c>
    </row>
    <row r="67" spans="1:20" ht="45" x14ac:dyDescent="0.25">
      <c r="A67" s="99" t="s">
        <v>254</v>
      </c>
      <c r="B67" s="100" t="s">
        <v>255</v>
      </c>
      <c r="C67" s="99" t="s">
        <v>266</v>
      </c>
      <c r="D67" s="100" t="s">
        <v>267</v>
      </c>
      <c r="E67" s="99" t="s">
        <v>258</v>
      </c>
      <c r="F67" s="100" t="s">
        <v>268</v>
      </c>
      <c r="G67" s="100" t="s">
        <v>48</v>
      </c>
      <c r="H67" s="10">
        <v>100</v>
      </c>
      <c r="I67" s="10">
        <v>100</v>
      </c>
      <c r="J67" s="11">
        <v>100</v>
      </c>
      <c r="K67" s="11"/>
      <c r="L67" s="11"/>
      <c r="M67" s="11"/>
      <c r="N67" s="11"/>
      <c r="O67" s="11"/>
      <c r="P67" s="11"/>
      <c r="Q67" s="11"/>
      <c r="R67" s="11"/>
      <c r="S67" s="11"/>
      <c r="T67" s="110">
        <f>IF(EjecuciónDB[[#This Row],[Tipo de agregación]]="Suma",SUM(EjecuciónDB[[#This Row],[Enero]:[Diciembre]]),IF(EjecuciónDB[[#This Row],[Tipo de agregación]]="Promedio",IFERROR(AVERAGE(EjecuciónDB[[#This Row],[Enero]:[Diciembre]]),0),""))</f>
        <v>100</v>
      </c>
    </row>
    <row r="68" spans="1:20" ht="45" x14ac:dyDescent="0.25">
      <c r="A68" s="99" t="s">
        <v>254</v>
      </c>
      <c r="B68" s="100" t="s">
        <v>255</v>
      </c>
      <c r="C68" s="99" t="s">
        <v>269</v>
      </c>
      <c r="D68" s="100" t="s">
        <v>270</v>
      </c>
      <c r="E68" s="99" t="s">
        <v>271</v>
      </c>
      <c r="F68" s="100" t="s">
        <v>272</v>
      </c>
      <c r="G68" s="100" t="s">
        <v>25</v>
      </c>
      <c r="H68" s="12">
        <v>100</v>
      </c>
      <c r="I68" s="12">
        <v>100</v>
      </c>
      <c r="J68" s="12">
        <v>100</v>
      </c>
      <c r="K68" s="12"/>
      <c r="L68" s="12"/>
      <c r="M68" s="12"/>
      <c r="N68" s="12"/>
      <c r="O68" s="12"/>
      <c r="P68" s="12"/>
      <c r="Q68" s="12"/>
      <c r="R68" s="12"/>
      <c r="S68" s="12"/>
      <c r="T68" s="100">
        <f>IF(EjecuciónDB[[#This Row],[Tipo de agregación]]="Suma",SUM(EjecuciónDB[[#This Row],[Enero]:[Diciembre]]),IF(EjecuciónDB[[#This Row],[Tipo de agregación]]="Promedio",IFERROR(AVERAGE(EjecuciónDB[[#This Row],[Enero]:[Diciembre]]),0),""))</f>
        <v>300</v>
      </c>
    </row>
    <row r="69" spans="1:20" ht="90" x14ac:dyDescent="0.25">
      <c r="A69" s="99" t="s">
        <v>273</v>
      </c>
      <c r="B69" s="100" t="s">
        <v>274</v>
      </c>
      <c r="C69" s="99" t="s">
        <v>275</v>
      </c>
      <c r="D69" s="100" t="s">
        <v>276</v>
      </c>
      <c r="E69" s="99" t="s">
        <v>277</v>
      </c>
      <c r="F69" s="100" t="s">
        <v>278</v>
      </c>
      <c r="G69" s="100" t="s">
        <v>25</v>
      </c>
      <c r="H69" s="11">
        <v>0</v>
      </c>
      <c r="I69" s="11">
        <v>0</v>
      </c>
      <c r="J69" s="11">
        <v>0</v>
      </c>
      <c r="K69" s="11"/>
      <c r="L69" s="11"/>
      <c r="M69" s="11"/>
      <c r="N69" s="11"/>
      <c r="O69" s="11"/>
      <c r="P69" s="11"/>
      <c r="Q69" s="11"/>
      <c r="R69" s="11"/>
      <c r="S69" s="11"/>
      <c r="T69" s="111">
        <f>IF(EjecuciónDB[[#This Row],[Tipo de agregación]]="Suma",SUM(EjecuciónDB[[#This Row],[Enero]:[Diciembre]]),IF(EjecuciónDB[[#This Row],[Tipo de agregación]]="Promedio",IFERROR(AVERAGE(EjecuciónDB[[#This Row],[Enero]:[Diciembre]]),0),""))</f>
        <v>0</v>
      </c>
    </row>
    <row r="70" spans="1:20" ht="45" x14ac:dyDescent="0.25">
      <c r="A70" s="99" t="s">
        <v>273</v>
      </c>
      <c r="B70" s="100" t="s">
        <v>274</v>
      </c>
      <c r="C70" s="99" t="s">
        <v>279</v>
      </c>
      <c r="D70" s="100" t="s">
        <v>280</v>
      </c>
      <c r="E70" s="99" t="s">
        <v>281</v>
      </c>
      <c r="F70" s="100" t="s">
        <v>282</v>
      </c>
      <c r="G70" s="100" t="s">
        <v>25</v>
      </c>
      <c r="H70" s="11">
        <v>0</v>
      </c>
      <c r="I70" s="11">
        <v>25</v>
      </c>
      <c r="J70" s="11">
        <v>75</v>
      </c>
      <c r="K70" s="11"/>
      <c r="L70" s="11"/>
      <c r="M70" s="11"/>
      <c r="N70" s="11"/>
      <c r="O70" s="11"/>
      <c r="P70" s="11"/>
      <c r="Q70" s="11"/>
      <c r="R70" s="11"/>
      <c r="S70" s="11"/>
      <c r="T70" s="111">
        <f>IF(EjecuciónDB[[#This Row],[Tipo de agregación]]="Suma",SUM(EjecuciónDB[[#This Row],[Enero]:[Diciembre]]),IF(EjecuciónDB[[#This Row],[Tipo de agregación]]="Promedio",IFERROR(AVERAGE(EjecuciónDB[[#This Row],[Enero]:[Diciembre]]),0),""))</f>
        <v>100</v>
      </c>
    </row>
    <row r="71" spans="1:20" ht="60" x14ac:dyDescent="0.25">
      <c r="A71" s="99" t="s">
        <v>273</v>
      </c>
      <c r="B71" s="100" t="s">
        <v>274</v>
      </c>
      <c r="C71" s="99" t="s">
        <v>283</v>
      </c>
      <c r="D71" s="100" t="s">
        <v>284</v>
      </c>
      <c r="E71" s="99" t="s">
        <v>285</v>
      </c>
      <c r="F71" s="100" t="s">
        <v>286</v>
      </c>
      <c r="G71" s="100" t="s">
        <v>25</v>
      </c>
      <c r="H71" s="11">
        <v>0</v>
      </c>
      <c r="I71" s="11">
        <v>25</v>
      </c>
      <c r="J71" s="11">
        <v>75</v>
      </c>
      <c r="K71" s="11"/>
      <c r="L71" s="11"/>
      <c r="M71" s="11"/>
      <c r="N71" s="11"/>
      <c r="O71" s="11"/>
      <c r="P71" s="11"/>
      <c r="Q71" s="11"/>
      <c r="R71" s="11"/>
      <c r="S71" s="11"/>
      <c r="T71" s="111">
        <f>IF(EjecuciónDB[[#This Row],[Tipo de agregación]]="Suma",SUM(EjecuciónDB[[#This Row],[Enero]:[Diciembre]]),IF(EjecuciónDB[[#This Row],[Tipo de agregación]]="Promedio",IFERROR(AVERAGE(EjecuciónDB[[#This Row],[Enero]:[Diciembre]]),0),""))</f>
        <v>100</v>
      </c>
    </row>
    <row r="72" spans="1:20" ht="105" x14ac:dyDescent="0.25">
      <c r="A72" s="99" t="s">
        <v>273</v>
      </c>
      <c r="B72" s="100" t="s">
        <v>274</v>
      </c>
      <c r="C72" s="99" t="s">
        <v>287</v>
      </c>
      <c r="D72" s="100" t="s">
        <v>288</v>
      </c>
      <c r="E72" s="99" t="s">
        <v>289</v>
      </c>
      <c r="F72" s="100" t="s">
        <v>290</v>
      </c>
      <c r="G72" s="100" t="s">
        <v>25</v>
      </c>
      <c r="H72" s="11">
        <v>0</v>
      </c>
      <c r="I72" s="11">
        <v>25</v>
      </c>
      <c r="J72" s="11">
        <v>0</v>
      </c>
      <c r="K72" s="11"/>
      <c r="L72" s="11"/>
      <c r="M72" s="11"/>
      <c r="N72" s="11"/>
      <c r="O72" s="11"/>
      <c r="P72" s="11"/>
      <c r="Q72" s="11"/>
      <c r="R72" s="11"/>
      <c r="S72" s="11"/>
      <c r="T72" s="111">
        <f>IF(EjecuciónDB[[#This Row],[Tipo de agregación]]="Suma",SUM(EjecuciónDB[[#This Row],[Enero]:[Diciembre]]),IF(EjecuciónDB[[#This Row],[Tipo de agregación]]="Promedio",IFERROR(AVERAGE(EjecuciónDB[[#This Row],[Enero]:[Diciembre]]),0),""))</f>
        <v>25</v>
      </c>
    </row>
    <row r="73" spans="1:20" ht="45" x14ac:dyDescent="0.25">
      <c r="A73" s="99" t="s">
        <v>273</v>
      </c>
      <c r="B73" s="100" t="s">
        <v>274</v>
      </c>
      <c r="C73" s="99" t="s">
        <v>291</v>
      </c>
      <c r="D73" s="100" t="s">
        <v>292</v>
      </c>
      <c r="E73" s="99" t="s">
        <v>293</v>
      </c>
      <c r="F73" s="100" t="s">
        <v>294</v>
      </c>
      <c r="G73" s="100" t="s">
        <v>25</v>
      </c>
      <c r="H73" s="11">
        <v>0</v>
      </c>
      <c r="I73" s="11">
        <v>0</v>
      </c>
      <c r="J73" s="11">
        <v>0</v>
      </c>
      <c r="K73" s="11"/>
      <c r="L73" s="11"/>
      <c r="M73" s="11"/>
      <c r="N73" s="11"/>
      <c r="O73" s="11"/>
      <c r="P73" s="11"/>
      <c r="Q73" s="11"/>
      <c r="R73" s="11"/>
      <c r="S73" s="11"/>
      <c r="T73" s="111">
        <f>IF(EjecuciónDB[[#This Row],[Tipo de agregación]]="Suma",SUM(EjecuciónDB[[#This Row],[Enero]:[Diciembre]]),IF(EjecuciónDB[[#This Row],[Tipo de agregación]]="Promedio",IFERROR(AVERAGE(EjecuciónDB[[#This Row],[Enero]:[Diciembre]]),0),""))</f>
        <v>0</v>
      </c>
    </row>
    <row r="74" spans="1:20" ht="45" x14ac:dyDescent="0.25">
      <c r="A74" s="99" t="s">
        <v>273</v>
      </c>
      <c r="B74" s="100" t="s">
        <v>274</v>
      </c>
      <c r="C74" s="99" t="s">
        <v>295</v>
      </c>
      <c r="D74" s="100" t="s">
        <v>296</v>
      </c>
      <c r="E74" s="99" t="s">
        <v>293</v>
      </c>
      <c r="F74" s="100" t="s">
        <v>297</v>
      </c>
      <c r="G74" s="100" t="s">
        <v>25</v>
      </c>
      <c r="H74" s="11">
        <v>0</v>
      </c>
      <c r="I74" s="11">
        <v>0</v>
      </c>
      <c r="J74" s="11">
        <v>0</v>
      </c>
      <c r="K74" s="11"/>
      <c r="L74" s="11"/>
      <c r="M74" s="11"/>
      <c r="N74" s="11"/>
      <c r="O74" s="11"/>
      <c r="P74" s="11"/>
      <c r="Q74" s="11"/>
      <c r="R74" s="11"/>
      <c r="S74" s="11"/>
      <c r="T74" s="111">
        <f>IF(EjecuciónDB[[#This Row],[Tipo de agregación]]="Suma",SUM(EjecuciónDB[[#This Row],[Enero]:[Diciembre]]),IF(EjecuciónDB[[#This Row],[Tipo de agregación]]="Promedio",IFERROR(AVERAGE(EjecuciónDB[[#This Row],[Enero]:[Diciembre]]),0),""))</f>
        <v>0</v>
      </c>
    </row>
    <row r="75" spans="1:20" ht="60" x14ac:dyDescent="0.25">
      <c r="A75" s="99" t="s">
        <v>273</v>
      </c>
      <c r="B75" s="100" t="s">
        <v>274</v>
      </c>
      <c r="C75" s="99" t="s">
        <v>298</v>
      </c>
      <c r="D75" s="100" t="s">
        <v>299</v>
      </c>
      <c r="E75" s="99" t="s">
        <v>300</v>
      </c>
      <c r="F75" s="100" t="s">
        <v>301</v>
      </c>
      <c r="G75" s="100" t="s">
        <v>25</v>
      </c>
      <c r="H75" s="11">
        <v>0</v>
      </c>
      <c r="I75" s="11">
        <v>0</v>
      </c>
      <c r="J75" s="11">
        <v>0</v>
      </c>
      <c r="K75" s="11"/>
      <c r="L75" s="11"/>
      <c r="M75" s="11"/>
      <c r="N75" s="11"/>
      <c r="O75" s="11"/>
      <c r="P75" s="11"/>
      <c r="Q75" s="11"/>
      <c r="R75" s="11"/>
      <c r="S75" s="11"/>
      <c r="T75" s="111">
        <f>IF(EjecuciónDB[[#This Row],[Tipo de agregación]]="Suma",SUM(EjecuciónDB[[#This Row],[Enero]:[Diciembre]]),IF(EjecuciónDB[[#This Row],[Tipo de agregación]]="Promedio",IFERROR(AVERAGE(EjecuciónDB[[#This Row],[Enero]:[Diciembre]]),0),""))</f>
        <v>0</v>
      </c>
    </row>
    <row r="76" spans="1:20" ht="45" x14ac:dyDescent="0.25">
      <c r="A76" s="99" t="s">
        <v>273</v>
      </c>
      <c r="B76" s="100" t="s">
        <v>274</v>
      </c>
      <c r="C76" s="99" t="s">
        <v>302</v>
      </c>
      <c r="D76" s="100" t="s">
        <v>303</v>
      </c>
      <c r="E76" s="99" t="s">
        <v>304</v>
      </c>
      <c r="F76" s="100" t="s">
        <v>305</v>
      </c>
      <c r="G76" s="100" t="s">
        <v>25</v>
      </c>
      <c r="H76" s="11">
        <v>0</v>
      </c>
      <c r="I76" s="11">
        <v>0</v>
      </c>
      <c r="J76" s="11">
        <v>0</v>
      </c>
      <c r="K76" s="11"/>
      <c r="L76" s="11"/>
      <c r="M76" s="11"/>
      <c r="N76" s="11"/>
      <c r="O76" s="11"/>
      <c r="P76" s="11"/>
      <c r="Q76" s="11"/>
      <c r="R76" s="11"/>
      <c r="S76" s="11"/>
      <c r="T76" s="111">
        <f>IF(EjecuciónDB[[#This Row],[Tipo de agregación]]="Suma",SUM(EjecuciónDB[[#This Row],[Enero]:[Diciembre]]),IF(EjecuciónDB[[#This Row],[Tipo de agregación]]="Promedio",IFERROR(AVERAGE(EjecuciónDB[[#This Row],[Enero]:[Diciembre]]),0),""))</f>
        <v>0</v>
      </c>
    </row>
    <row r="77" spans="1:20" ht="60" x14ac:dyDescent="0.25">
      <c r="A77" s="99" t="s">
        <v>273</v>
      </c>
      <c r="B77" s="100" t="s">
        <v>274</v>
      </c>
      <c r="C77" s="99" t="s">
        <v>306</v>
      </c>
      <c r="D77" s="100" t="s">
        <v>307</v>
      </c>
      <c r="E77" s="99" t="s">
        <v>308</v>
      </c>
      <c r="F77" s="100" t="s">
        <v>309</v>
      </c>
      <c r="G77" s="100" t="s">
        <v>25</v>
      </c>
      <c r="H77" s="11">
        <v>0</v>
      </c>
      <c r="I77" s="11">
        <v>0</v>
      </c>
      <c r="J77" s="11">
        <v>0</v>
      </c>
      <c r="K77" s="11"/>
      <c r="L77" s="11"/>
      <c r="M77" s="11"/>
      <c r="N77" s="11"/>
      <c r="O77" s="11"/>
      <c r="P77" s="11"/>
      <c r="Q77" s="11"/>
      <c r="R77" s="11"/>
      <c r="S77" s="11"/>
      <c r="T77" s="111">
        <f>IF(EjecuciónDB[[#This Row],[Tipo de agregación]]="Suma",SUM(EjecuciónDB[[#This Row],[Enero]:[Diciembre]]),IF(EjecuciónDB[[#This Row],[Tipo de agregación]]="Promedio",IFERROR(AVERAGE(EjecuciónDB[[#This Row],[Enero]:[Diciembre]]),0),""))</f>
        <v>0</v>
      </c>
    </row>
    <row r="78" spans="1:20" ht="60" x14ac:dyDescent="0.25">
      <c r="A78" s="99" t="s">
        <v>273</v>
      </c>
      <c r="B78" s="100" t="s">
        <v>274</v>
      </c>
      <c r="C78" s="99" t="s">
        <v>310</v>
      </c>
      <c r="D78" s="100" t="s">
        <v>311</v>
      </c>
      <c r="E78" s="99" t="s">
        <v>312</v>
      </c>
      <c r="F78" s="100" t="s">
        <v>313</v>
      </c>
      <c r="G78" s="100" t="s">
        <v>25</v>
      </c>
      <c r="H78" s="11">
        <v>0</v>
      </c>
      <c r="I78" s="11">
        <v>0</v>
      </c>
      <c r="J78" s="11">
        <v>0</v>
      </c>
      <c r="K78" s="11"/>
      <c r="L78" s="11"/>
      <c r="M78" s="11"/>
      <c r="N78" s="11"/>
      <c r="O78" s="11"/>
      <c r="P78" s="11"/>
      <c r="Q78" s="11"/>
      <c r="R78" s="11"/>
      <c r="S78" s="11"/>
      <c r="T78" s="111">
        <f>IF(EjecuciónDB[[#This Row],[Tipo de agregación]]="Suma",SUM(EjecuciónDB[[#This Row],[Enero]:[Diciembre]]),IF(EjecuciónDB[[#This Row],[Tipo de agregación]]="Promedio",IFERROR(AVERAGE(EjecuciónDB[[#This Row],[Enero]:[Diciembre]]),0),""))</f>
        <v>0</v>
      </c>
    </row>
    <row r="79" spans="1:20" ht="45" x14ac:dyDescent="0.25">
      <c r="A79" s="99" t="s">
        <v>273</v>
      </c>
      <c r="B79" s="100" t="s">
        <v>274</v>
      </c>
      <c r="C79" s="99" t="s">
        <v>314</v>
      </c>
      <c r="D79" s="100" t="s">
        <v>315</v>
      </c>
      <c r="E79" s="99" t="s">
        <v>316</v>
      </c>
      <c r="F79" s="100" t="s">
        <v>317</v>
      </c>
      <c r="G79" s="100" t="s">
        <v>25</v>
      </c>
      <c r="H79" s="11">
        <v>0</v>
      </c>
      <c r="I79" s="11">
        <v>0</v>
      </c>
      <c r="J79" s="11">
        <v>0</v>
      </c>
      <c r="K79" s="11"/>
      <c r="L79" s="11"/>
      <c r="M79" s="11"/>
      <c r="N79" s="11"/>
      <c r="O79" s="11"/>
      <c r="P79" s="11"/>
      <c r="Q79" s="11"/>
      <c r="R79" s="11"/>
      <c r="S79" s="11"/>
      <c r="T79" s="111">
        <f>IF(EjecuciónDB[[#This Row],[Tipo de agregación]]="Suma",SUM(EjecuciónDB[[#This Row],[Enero]:[Diciembre]]),IF(EjecuciónDB[[#This Row],[Tipo de agregación]]="Promedio",IFERROR(AVERAGE(EjecuciónDB[[#This Row],[Enero]:[Diciembre]]),0),""))</f>
        <v>0</v>
      </c>
    </row>
    <row r="80" spans="1:20" ht="45" x14ac:dyDescent="0.25">
      <c r="A80" s="99" t="s">
        <v>273</v>
      </c>
      <c r="B80" s="100" t="s">
        <v>274</v>
      </c>
      <c r="C80" s="99" t="s">
        <v>318</v>
      </c>
      <c r="D80" s="100" t="s">
        <v>319</v>
      </c>
      <c r="E80" s="99" t="s">
        <v>320</v>
      </c>
      <c r="F80" s="100" t="s">
        <v>321</v>
      </c>
      <c r="G80" s="100" t="s">
        <v>25</v>
      </c>
      <c r="H80" s="11">
        <v>0</v>
      </c>
      <c r="I80" s="11">
        <v>0</v>
      </c>
      <c r="J80" s="11">
        <v>0</v>
      </c>
      <c r="K80" s="11"/>
      <c r="L80" s="11"/>
      <c r="M80" s="11"/>
      <c r="N80" s="11"/>
      <c r="O80" s="11"/>
      <c r="P80" s="11"/>
      <c r="Q80" s="11"/>
      <c r="R80" s="11"/>
      <c r="S80" s="11"/>
      <c r="T80" s="111">
        <f>IF(EjecuciónDB[[#This Row],[Tipo de agregación]]="Suma",SUM(EjecuciónDB[[#This Row],[Enero]:[Diciembre]]),IF(EjecuciónDB[[#This Row],[Tipo de agregación]]="Promedio",IFERROR(AVERAGE(EjecuciónDB[[#This Row],[Enero]:[Diciembre]]),0),""))</f>
        <v>0</v>
      </c>
    </row>
    <row r="81" spans="1:20" ht="45" x14ac:dyDescent="0.25">
      <c r="A81" s="99" t="s">
        <v>273</v>
      </c>
      <c r="B81" s="100" t="s">
        <v>274</v>
      </c>
      <c r="C81" s="99" t="s">
        <v>322</v>
      </c>
      <c r="D81" s="100" t="s">
        <v>323</v>
      </c>
      <c r="E81" s="99" t="s">
        <v>324</v>
      </c>
      <c r="F81" s="100" t="s">
        <v>325</v>
      </c>
      <c r="G81" s="100" t="s">
        <v>25</v>
      </c>
      <c r="H81" s="13">
        <v>0</v>
      </c>
      <c r="I81" s="13">
        <v>0</v>
      </c>
      <c r="J81" s="13">
        <v>0</v>
      </c>
      <c r="K81" s="13"/>
      <c r="L81" s="13"/>
      <c r="M81" s="13"/>
      <c r="N81" s="13"/>
      <c r="O81" s="13"/>
      <c r="P81" s="13"/>
      <c r="Q81" s="13"/>
      <c r="R81" s="13"/>
      <c r="S81" s="13"/>
      <c r="T81" s="112">
        <f>IF(EjecuciónDB[[#This Row],[Tipo de agregación]]="Suma",SUM(EjecuciónDB[[#This Row],[Enero]:[Diciembre]]),IF(EjecuciónDB[[#This Row],[Tipo de agregación]]="Promedio",IFERROR(AVERAGE(EjecuciónDB[[#This Row],[Enero]:[Diciembre]]),0),""))</f>
        <v>0</v>
      </c>
    </row>
    <row r="82" spans="1:20" ht="75" x14ac:dyDescent="0.25">
      <c r="A82" s="99" t="s">
        <v>273</v>
      </c>
      <c r="B82" s="100" t="s">
        <v>274</v>
      </c>
      <c r="C82" s="99" t="s">
        <v>326</v>
      </c>
      <c r="D82" s="100" t="s">
        <v>327</v>
      </c>
      <c r="E82" s="99" t="s">
        <v>328</v>
      </c>
      <c r="F82" s="100" t="s">
        <v>329</v>
      </c>
      <c r="G82" s="100" t="s">
        <v>25</v>
      </c>
      <c r="H82" s="14">
        <v>0</v>
      </c>
      <c r="I82" s="14">
        <v>0</v>
      </c>
      <c r="J82" s="14">
        <v>0</v>
      </c>
      <c r="K82" s="14"/>
      <c r="L82" s="14"/>
      <c r="M82" s="14"/>
      <c r="N82" s="14"/>
      <c r="O82" s="14"/>
      <c r="P82" s="14"/>
      <c r="Q82" s="14"/>
      <c r="R82" s="14"/>
      <c r="S82" s="14"/>
      <c r="T82" s="113">
        <f>IF(EjecuciónDB[[#This Row],[Tipo de agregación]]="Suma",SUM(EjecuciónDB[[#This Row],[Enero]:[Diciembre]]),IF(EjecuciónDB[[#This Row],[Tipo de agregación]]="Promedio",IFERROR(AVERAGE(EjecuciónDB[[#This Row],[Enero]:[Diciembre]]),0),""))</f>
        <v>0</v>
      </c>
    </row>
    <row r="83" spans="1:20" ht="75" x14ac:dyDescent="0.25">
      <c r="A83" s="99" t="s">
        <v>273</v>
      </c>
      <c r="B83" s="100" t="s">
        <v>274</v>
      </c>
      <c r="C83" s="99" t="s">
        <v>330</v>
      </c>
      <c r="D83" s="100" t="s">
        <v>331</v>
      </c>
      <c r="E83" s="99" t="s">
        <v>332</v>
      </c>
      <c r="F83" s="100" t="s">
        <v>333</v>
      </c>
      <c r="G83" s="100" t="s">
        <v>25</v>
      </c>
      <c r="H83" s="11">
        <v>0</v>
      </c>
      <c r="I83" s="11">
        <v>0</v>
      </c>
      <c r="J83" s="11">
        <v>0</v>
      </c>
      <c r="K83" s="11"/>
      <c r="L83" s="11"/>
      <c r="M83" s="11"/>
      <c r="N83" s="11"/>
      <c r="O83" s="11"/>
      <c r="P83" s="11"/>
      <c r="Q83" s="11"/>
      <c r="R83" s="11"/>
      <c r="S83" s="11"/>
      <c r="T83" s="111">
        <f>IF(EjecuciónDB[[#This Row],[Tipo de agregación]]="Suma",SUM(EjecuciónDB[[#This Row],[Enero]:[Diciembre]]),IF(EjecuciónDB[[#This Row],[Tipo de agregación]]="Promedio",IFERROR(AVERAGE(EjecuciónDB[[#This Row],[Enero]:[Diciembre]]),0),""))</f>
        <v>0</v>
      </c>
    </row>
    <row r="84" spans="1:20" ht="45" x14ac:dyDescent="0.25">
      <c r="A84" s="99" t="s">
        <v>273</v>
      </c>
      <c r="B84" s="100" t="s">
        <v>274</v>
      </c>
      <c r="C84" s="99" t="s">
        <v>334</v>
      </c>
      <c r="D84" s="100" t="s">
        <v>335</v>
      </c>
      <c r="E84" s="99" t="s">
        <v>336</v>
      </c>
      <c r="F84" s="100" t="s">
        <v>337</v>
      </c>
      <c r="G84" s="100" t="s">
        <v>25</v>
      </c>
      <c r="H84" s="11">
        <v>0</v>
      </c>
      <c r="I84" s="11">
        <v>0</v>
      </c>
      <c r="J84" s="11">
        <v>0</v>
      </c>
      <c r="K84" s="11"/>
      <c r="L84" s="11"/>
      <c r="M84" s="11"/>
      <c r="N84" s="11"/>
      <c r="O84" s="11"/>
      <c r="P84" s="11"/>
      <c r="Q84" s="11"/>
      <c r="R84" s="11"/>
      <c r="S84" s="11"/>
      <c r="T84" s="111">
        <f>IF(EjecuciónDB[[#This Row],[Tipo de agregación]]="Suma",SUM(EjecuciónDB[[#This Row],[Enero]:[Diciembre]]),IF(EjecuciónDB[[#This Row],[Tipo de agregación]]="Promedio",IFERROR(AVERAGE(EjecuciónDB[[#This Row],[Enero]:[Diciembre]]),0),""))</f>
        <v>0</v>
      </c>
    </row>
    <row r="85" spans="1:20" ht="60" x14ac:dyDescent="0.25">
      <c r="A85" s="99" t="s">
        <v>273</v>
      </c>
      <c r="B85" s="100" t="s">
        <v>274</v>
      </c>
      <c r="C85" s="99" t="s">
        <v>338</v>
      </c>
      <c r="D85" s="100" t="s">
        <v>339</v>
      </c>
      <c r="E85" s="99" t="s">
        <v>340</v>
      </c>
      <c r="F85" s="100" t="s">
        <v>341</v>
      </c>
      <c r="G85" s="100" t="s">
        <v>25</v>
      </c>
      <c r="H85" s="11">
        <v>0</v>
      </c>
      <c r="I85" s="11">
        <v>0</v>
      </c>
      <c r="J85" s="11">
        <v>0</v>
      </c>
      <c r="K85" s="11"/>
      <c r="L85" s="11"/>
      <c r="M85" s="11"/>
      <c r="N85" s="11"/>
      <c r="O85" s="11"/>
      <c r="P85" s="11"/>
      <c r="Q85" s="11"/>
      <c r="R85" s="11"/>
      <c r="S85" s="11"/>
      <c r="T85" s="111">
        <f>IF(EjecuciónDB[[#This Row],[Tipo de agregación]]="Suma",SUM(EjecuciónDB[[#This Row],[Enero]:[Diciembre]]),IF(EjecuciónDB[[#This Row],[Tipo de agregación]]="Promedio",IFERROR(AVERAGE(EjecuciónDB[[#This Row],[Enero]:[Diciembre]]),0),""))</f>
        <v>0</v>
      </c>
    </row>
    <row r="86" spans="1:20" ht="75" x14ac:dyDescent="0.25">
      <c r="A86" s="99" t="s">
        <v>273</v>
      </c>
      <c r="B86" s="100" t="s">
        <v>274</v>
      </c>
      <c r="C86" s="99" t="s">
        <v>342</v>
      </c>
      <c r="D86" s="100" t="s">
        <v>343</v>
      </c>
      <c r="E86" s="99" t="s">
        <v>344</v>
      </c>
      <c r="F86" s="100" t="s">
        <v>345</v>
      </c>
      <c r="G86" s="100" t="s">
        <v>25</v>
      </c>
      <c r="H86" s="11">
        <v>0</v>
      </c>
      <c r="I86" s="11">
        <v>0</v>
      </c>
      <c r="J86" s="11">
        <v>0</v>
      </c>
      <c r="K86" s="11"/>
      <c r="L86" s="11"/>
      <c r="M86" s="11"/>
      <c r="N86" s="11"/>
      <c r="O86" s="11"/>
      <c r="P86" s="11"/>
      <c r="Q86" s="11"/>
      <c r="R86" s="11"/>
      <c r="S86" s="11"/>
      <c r="T86" s="111">
        <f>IF(EjecuciónDB[[#This Row],[Tipo de agregación]]="Suma",SUM(EjecuciónDB[[#This Row],[Enero]:[Diciembre]]),IF(EjecuciónDB[[#This Row],[Tipo de agregación]]="Promedio",IFERROR(AVERAGE(EjecuciónDB[[#This Row],[Enero]:[Diciembre]]),0),""))</f>
        <v>0</v>
      </c>
    </row>
    <row r="87" spans="1:20" ht="30" x14ac:dyDescent="0.25">
      <c r="A87" s="99" t="s">
        <v>346</v>
      </c>
      <c r="B87" s="100" t="s">
        <v>347</v>
      </c>
      <c r="C87" s="99" t="s">
        <v>348</v>
      </c>
      <c r="D87" s="100" t="s">
        <v>349</v>
      </c>
      <c r="E87" s="99" t="s">
        <v>350</v>
      </c>
      <c r="F87" s="100" t="s">
        <v>351</v>
      </c>
      <c r="G87" s="100" t="s">
        <v>48</v>
      </c>
      <c r="H87" s="2">
        <v>0</v>
      </c>
      <c r="I87" s="2">
        <v>100</v>
      </c>
      <c r="J87" s="2">
        <v>100</v>
      </c>
      <c r="K87" s="8"/>
      <c r="L87" s="8"/>
      <c r="M87" s="8"/>
      <c r="N87" s="8"/>
      <c r="O87" s="8"/>
      <c r="P87" s="8"/>
      <c r="Q87" s="8"/>
      <c r="R87" s="8"/>
      <c r="S87" s="8"/>
      <c r="T87" s="102">
        <f>IF(EjecuciónDB[[#This Row],[Tipo de agregación]]="Suma",SUM(EjecuciónDB[[#This Row],[Enero]:[Diciembre]]),IF(EjecuciónDB[[#This Row],[Tipo de agregación]]="Promedio",IFERROR(AVERAGE(EjecuciónDB[[#This Row],[Enero]:[Diciembre]]),0),""))</f>
        <v>66.666666666666671</v>
      </c>
    </row>
    <row r="88" spans="1:20" ht="45" x14ac:dyDescent="0.25">
      <c r="A88" s="99" t="s">
        <v>346</v>
      </c>
      <c r="B88" s="100" t="s">
        <v>347</v>
      </c>
      <c r="C88" s="99" t="s">
        <v>352</v>
      </c>
      <c r="D88" s="100" t="s">
        <v>353</v>
      </c>
      <c r="E88" s="99" t="s">
        <v>350</v>
      </c>
      <c r="F88" s="100" t="s">
        <v>354</v>
      </c>
      <c r="G88" s="100" t="s">
        <v>48</v>
      </c>
      <c r="H88" s="8">
        <v>0</v>
      </c>
      <c r="I88" s="8">
        <v>100</v>
      </c>
      <c r="J88" s="8">
        <v>100</v>
      </c>
      <c r="K88" s="8"/>
      <c r="L88" s="8"/>
      <c r="M88" s="8"/>
      <c r="N88" s="8"/>
      <c r="O88" s="8"/>
      <c r="P88" s="8"/>
      <c r="Q88" s="8"/>
      <c r="R88" s="8"/>
      <c r="S88" s="8"/>
      <c r="T88" s="108">
        <f>IF(EjecuciónDB[[#This Row],[Tipo de agregación]]="Suma",SUM(EjecuciónDB[[#This Row],[Enero]:[Diciembre]]),IF(EjecuciónDB[[#This Row],[Tipo de agregación]]="Promedio",IFERROR(AVERAGE(EjecuciónDB[[#This Row],[Enero]:[Diciembre]]),0),""))</f>
        <v>66.666666666666671</v>
      </c>
    </row>
    <row r="89" spans="1:20" ht="45" x14ac:dyDescent="0.25">
      <c r="A89" s="99" t="s">
        <v>346</v>
      </c>
      <c r="B89" s="100" t="s">
        <v>347</v>
      </c>
      <c r="C89" s="99" t="s">
        <v>355</v>
      </c>
      <c r="D89" s="100" t="s">
        <v>356</v>
      </c>
      <c r="E89" s="99" t="s">
        <v>357</v>
      </c>
      <c r="F89" s="100" t="s">
        <v>358</v>
      </c>
      <c r="G89" s="100" t="s">
        <v>48</v>
      </c>
      <c r="H89" s="8">
        <v>100</v>
      </c>
      <c r="I89" s="8">
        <v>100</v>
      </c>
      <c r="J89" s="8">
        <v>100</v>
      </c>
      <c r="K89" s="8"/>
      <c r="L89" s="8"/>
      <c r="M89" s="8"/>
      <c r="N89" s="8"/>
      <c r="O89" s="8"/>
      <c r="P89" s="8"/>
      <c r="Q89" s="8"/>
      <c r="R89" s="8"/>
      <c r="S89" s="8"/>
      <c r="T89" s="108">
        <f>IF(EjecuciónDB[[#This Row],[Tipo de agregación]]="Suma",SUM(EjecuciónDB[[#This Row],[Enero]:[Diciembre]]),IF(EjecuciónDB[[#This Row],[Tipo de agregación]]="Promedio",IFERROR(AVERAGE(EjecuciónDB[[#This Row],[Enero]:[Diciembre]]),0),""))</f>
        <v>100</v>
      </c>
    </row>
    <row r="90" spans="1:20" ht="30" x14ac:dyDescent="0.25">
      <c r="A90" s="99" t="s">
        <v>346</v>
      </c>
      <c r="B90" s="100" t="s">
        <v>347</v>
      </c>
      <c r="C90" s="99" t="s">
        <v>359</v>
      </c>
      <c r="D90" s="100" t="s">
        <v>360</v>
      </c>
      <c r="E90" s="99" t="s">
        <v>361</v>
      </c>
      <c r="F90" s="100" t="s">
        <v>362</v>
      </c>
      <c r="G90" s="100" t="s">
        <v>48</v>
      </c>
      <c r="H90" s="8">
        <v>100</v>
      </c>
      <c r="I90" s="8">
        <v>100</v>
      </c>
      <c r="J90" s="8">
        <v>100</v>
      </c>
      <c r="K90" s="8"/>
      <c r="L90" s="8"/>
      <c r="M90" s="8"/>
      <c r="N90" s="8"/>
      <c r="O90" s="8"/>
      <c r="P90" s="8"/>
      <c r="Q90" s="8"/>
      <c r="R90" s="8"/>
      <c r="S90" s="8"/>
      <c r="T90" s="108">
        <f>IF(EjecuciónDB[[#This Row],[Tipo de agregación]]="Suma",SUM(EjecuciónDB[[#This Row],[Enero]:[Diciembre]]),IF(EjecuciónDB[[#This Row],[Tipo de agregación]]="Promedio",IFERROR(AVERAGE(EjecuciónDB[[#This Row],[Enero]:[Diciembre]]),0),""))</f>
        <v>100</v>
      </c>
    </row>
    <row r="91" spans="1:20" ht="30" x14ac:dyDescent="0.25">
      <c r="A91" s="99" t="s">
        <v>346</v>
      </c>
      <c r="B91" s="100" t="s">
        <v>347</v>
      </c>
      <c r="C91" s="99" t="s">
        <v>363</v>
      </c>
      <c r="D91" s="100" t="s">
        <v>364</v>
      </c>
      <c r="E91" s="99" t="s">
        <v>365</v>
      </c>
      <c r="F91" s="100" t="s">
        <v>366</v>
      </c>
      <c r="G91" s="100" t="s">
        <v>48</v>
      </c>
      <c r="H91" s="8">
        <v>100</v>
      </c>
      <c r="I91" s="8">
        <v>100</v>
      </c>
      <c r="J91" s="8">
        <v>100</v>
      </c>
      <c r="K91" s="8"/>
      <c r="L91" s="8"/>
      <c r="M91" s="8"/>
      <c r="N91" s="8"/>
      <c r="O91" s="8"/>
      <c r="P91" s="8"/>
      <c r="Q91" s="8"/>
      <c r="R91" s="8"/>
      <c r="S91" s="8"/>
      <c r="T91" s="108">
        <f>IF(EjecuciónDB[[#This Row],[Tipo de agregación]]="Suma",SUM(EjecuciónDB[[#This Row],[Enero]:[Diciembre]]),IF(EjecuciónDB[[#This Row],[Tipo de agregación]]="Promedio",IFERROR(AVERAGE(EjecuciónDB[[#This Row],[Enero]:[Diciembre]]),0),""))</f>
        <v>100</v>
      </c>
    </row>
    <row r="92" spans="1:20" ht="30" x14ac:dyDescent="0.25">
      <c r="A92" s="99" t="s">
        <v>346</v>
      </c>
      <c r="B92" s="100" t="s">
        <v>347</v>
      </c>
      <c r="C92" s="99" t="s">
        <v>367</v>
      </c>
      <c r="D92" s="100" t="s">
        <v>368</v>
      </c>
      <c r="E92" s="99" t="s">
        <v>369</v>
      </c>
      <c r="F92" s="100" t="s">
        <v>370</v>
      </c>
      <c r="G92" s="100" t="s">
        <v>48</v>
      </c>
      <c r="H92" s="15">
        <v>0</v>
      </c>
      <c r="I92" s="15">
        <v>0</v>
      </c>
      <c r="J92" s="15">
        <v>0</v>
      </c>
      <c r="K92" s="15"/>
      <c r="L92" s="15"/>
      <c r="M92" s="15"/>
      <c r="N92" s="15"/>
      <c r="O92" s="15"/>
      <c r="P92" s="15"/>
      <c r="Q92" s="15"/>
      <c r="R92" s="15"/>
      <c r="S92" s="15"/>
      <c r="T92" s="114">
        <f>IF(EjecuciónDB[[#This Row],[Tipo de agregación]]="Suma",SUM(EjecuciónDB[[#This Row],[Enero]:[Diciembre]]),IF(EjecuciónDB[[#This Row],[Tipo de agregación]]="Promedio",IFERROR(AVERAGE(EjecuciónDB[[#This Row],[Enero]:[Diciembre]]),0),""))</f>
        <v>0</v>
      </c>
    </row>
    <row r="93" spans="1:20" ht="45" x14ac:dyDescent="0.25">
      <c r="A93" s="99" t="s">
        <v>346</v>
      </c>
      <c r="B93" s="100" t="s">
        <v>347</v>
      </c>
      <c r="C93" s="99" t="s">
        <v>371</v>
      </c>
      <c r="D93" s="100" t="s">
        <v>372</v>
      </c>
      <c r="E93" s="99" t="s">
        <v>373</v>
      </c>
      <c r="F93" s="100" t="s">
        <v>374</v>
      </c>
      <c r="G93" s="100" t="s">
        <v>48</v>
      </c>
      <c r="H93" s="8">
        <v>100</v>
      </c>
      <c r="I93" s="8">
        <v>100</v>
      </c>
      <c r="J93" s="8">
        <v>100</v>
      </c>
      <c r="K93" s="8"/>
      <c r="L93" s="8"/>
      <c r="M93" s="8"/>
      <c r="N93" s="8"/>
      <c r="O93" s="8"/>
      <c r="P93" s="8"/>
      <c r="Q93" s="8"/>
      <c r="R93" s="8"/>
      <c r="S93" s="8"/>
      <c r="T93" s="108">
        <f>IF(EjecuciónDB[[#This Row],[Tipo de agregación]]="Suma",SUM(EjecuciónDB[[#This Row],[Enero]:[Diciembre]]),IF(EjecuciónDB[[#This Row],[Tipo de agregación]]="Promedio",IFERROR(AVERAGE(EjecuciónDB[[#This Row],[Enero]:[Diciembre]]),0),""))</f>
        <v>100</v>
      </c>
    </row>
    <row r="94" spans="1:20" ht="45" x14ac:dyDescent="0.25">
      <c r="A94" s="99" t="s">
        <v>346</v>
      </c>
      <c r="B94" s="100" t="s">
        <v>347</v>
      </c>
      <c r="C94" s="99" t="s">
        <v>375</v>
      </c>
      <c r="D94" s="100" t="s">
        <v>376</v>
      </c>
      <c r="E94" s="99" t="s">
        <v>377</v>
      </c>
      <c r="F94" s="100" t="s">
        <v>378</v>
      </c>
      <c r="G94" s="100" t="s">
        <v>48</v>
      </c>
      <c r="H94" s="8">
        <v>100</v>
      </c>
      <c r="I94" s="8">
        <v>100</v>
      </c>
      <c r="J94" s="8">
        <v>0</v>
      </c>
      <c r="K94" s="8"/>
      <c r="L94" s="8"/>
      <c r="M94" s="8"/>
      <c r="N94" s="8"/>
      <c r="O94" s="8"/>
      <c r="P94" s="8"/>
      <c r="Q94" s="8"/>
      <c r="R94" s="8"/>
      <c r="S94" s="8"/>
      <c r="T94" s="108">
        <f>IF(EjecuciónDB[[#This Row],[Tipo de agregación]]="Suma",SUM(EjecuciónDB[[#This Row],[Enero]:[Diciembre]]),IF(EjecuciónDB[[#This Row],[Tipo de agregación]]="Promedio",IFERROR(AVERAGE(EjecuciónDB[[#This Row],[Enero]:[Diciembre]]),0),""))</f>
        <v>66.666666666666671</v>
      </c>
    </row>
    <row r="95" spans="1:20" ht="90" x14ac:dyDescent="0.25">
      <c r="A95" s="99" t="s">
        <v>346</v>
      </c>
      <c r="B95" s="100" t="s">
        <v>347</v>
      </c>
      <c r="C95" s="99" t="s">
        <v>379</v>
      </c>
      <c r="D95" s="100" t="s">
        <v>380</v>
      </c>
      <c r="E95" s="99" t="s">
        <v>381</v>
      </c>
      <c r="F95" s="100" t="s">
        <v>382</v>
      </c>
      <c r="G95" s="100" t="s">
        <v>48</v>
      </c>
      <c r="H95" s="8">
        <v>0</v>
      </c>
      <c r="I95" s="8">
        <v>0</v>
      </c>
      <c r="J95" s="8">
        <v>0</v>
      </c>
      <c r="K95" s="8"/>
      <c r="L95" s="8"/>
      <c r="M95" s="8"/>
      <c r="N95" s="8"/>
      <c r="O95" s="8"/>
      <c r="P95" s="8"/>
      <c r="Q95" s="8"/>
      <c r="R95" s="8"/>
      <c r="S95" s="8"/>
      <c r="T95" s="108">
        <f>IF(EjecuciónDB[[#This Row],[Tipo de agregación]]="Suma",SUM(EjecuciónDB[[#This Row],[Enero]:[Diciembre]]),IF(EjecuciónDB[[#This Row],[Tipo de agregación]]="Promedio",IFERROR(AVERAGE(EjecuciónDB[[#This Row],[Enero]:[Diciembre]]),0),""))</f>
        <v>0</v>
      </c>
    </row>
    <row r="96" spans="1:20" ht="45" x14ac:dyDescent="0.25">
      <c r="A96" s="99" t="s">
        <v>383</v>
      </c>
      <c r="B96" s="100" t="s">
        <v>384</v>
      </c>
      <c r="C96" s="99" t="s">
        <v>385</v>
      </c>
      <c r="D96" s="100" t="s">
        <v>386</v>
      </c>
      <c r="E96" s="99" t="s">
        <v>387</v>
      </c>
      <c r="F96" s="100" t="s">
        <v>388</v>
      </c>
      <c r="G96" s="100" t="s">
        <v>25</v>
      </c>
      <c r="H96" s="1"/>
      <c r="I96" s="1"/>
      <c r="J96" s="1"/>
      <c r="K96" s="1"/>
      <c r="L96" s="1"/>
      <c r="M96" s="1"/>
      <c r="N96" s="1"/>
      <c r="O96" s="1"/>
      <c r="P96" s="1"/>
      <c r="Q96" s="1"/>
      <c r="R96" s="1"/>
      <c r="S96" s="1"/>
      <c r="T96" s="101">
        <f>IF(EjecuciónDB[[#This Row],[Tipo de agregación]]="Suma",SUM(EjecuciónDB[[#This Row],[Enero]:[Diciembre]]),IF(EjecuciónDB[[#This Row],[Tipo de agregación]]="Promedio",IFERROR(AVERAGE(EjecuciónDB[[#This Row],[Enero]:[Diciembre]]),0),""))</f>
        <v>0</v>
      </c>
    </row>
    <row r="97" spans="1:20" ht="30" x14ac:dyDescent="0.25">
      <c r="A97" s="99" t="s">
        <v>383</v>
      </c>
      <c r="B97" s="100" t="s">
        <v>384</v>
      </c>
      <c r="C97" s="99" t="s">
        <v>389</v>
      </c>
      <c r="D97" s="100" t="s">
        <v>390</v>
      </c>
      <c r="E97" s="99" t="s">
        <v>391</v>
      </c>
      <c r="F97" s="100" t="s">
        <v>392</v>
      </c>
      <c r="G97" s="100" t="s">
        <v>25</v>
      </c>
      <c r="H97" s="1"/>
      <c r="I97" s="1"/>
      <c r="J97" s="1"/>
      <c r="K97" s="1"/>
      <c r="L97" s="1"/>
      <c r="M97" s="1"/>
      <c r="N97" s="1"/>
      <c r="O97" s="1"/>
      <c r="P97" s="1"/>
      <c r="Q97" s="1"/>
      <c r="R97" s="1"/>
      <c r="S97" s="1"/>
      <c r="T97" s="101">
        <f>IF(EjecuciónDB[[#This Row],[Tipo de agregación]]="Suma",SUM(EjecuciónDB[[#This Row],[Enero]:[Diciembre]]),IF(EjecuciónDB[[#This Row],[Tipo de agregación]]="Promedio",IFERROR(AVERAGE(EjecuciónDB[[#This Row],[Enero]:[Diciembre]]),0),""))</f>
        <v>0</v>
      </c>
    </row>
    <row r="98" spans="1:20" ht="45" x14ac:dyDescent="0.25">
      <c r="A98" s="99" t="s">
        <v>383</v>
      </c>
      <c r="B98" s="100" t="s">
        <v>384</v>
      </c>
      <c r="C98" s="99" t="s">
        <v>393</v>
      </c>
      <c r="D98" s="100" t="s">
        <v>394</v>
      </c>
      <c r="E98" s="99" t="s">
        <v>395</v>
      </c>
      <c r="F98" s="100" t="s">
        <v>396</v>
      </c>
      <c r="G98" s="100" t="s">
        <v>25</v>
      </c>
      <c r="H98" s="1">
        <v>1</v>
      </c>
      <c r="I98" s="1">
        <v>1</v>
      </c>
      <c r="J98" s="1"/>
      <c r="K98" s="1"/>
      <c r="L98" s="1"/>
      <c r="M98" s="1"/>
      <c r="N98" s="1"/>
      <c r="O98" s="1"/>
      <c r="P98" s="1"/>
      <c r="Q98" s="1"/>
      <c r="R98" s="1"/>
      <c r="S98" s="1"/>
      <c r="T98" s="101">
        <f>IF(EjecuciónDB[[#This Row],[Tipo de agregación]]="Suma",SUM(EjecuciónDB[[#This Row],[Enero]:[Diciembre]]),IF(EjecuciónDB[[#This Row],[Tipo de agregación]]="Promedio",IFERROR(AVERAGE(EjecuciónDB[[#This Row],[Enero]:[Diciembre]]),0),""))</f>
        <v>2</v>
      </c>
    </row>
    <row r="99" spans="1:20" ht="45" x14ac:dyDescent="0.25">
      <c r="A99" s="99" t="s">
        <v>383</v>
      </c>
      <c r="B99" s="100" t="s">
        <v>384</v>
      </c>
      <c r="C99" s="99" t="s">
        <v>397</v>
      </c>
      <c r="D99" s="100" t="s">
        <v>398</v>
      </c>
      <c r="E99" s="99" t="s">
        <v>399</v>
      </c>
      <c r="F99" s="100" t="s">
        <v>400</v>
      </c>
      <c r="G99" s="100" t="s">
        <v>25</v>
      </c>
      <c r="H99" s="1">
        <v>1</v>
      </c>
      <c r="I99" s="1">
        <v>1</v>
      </c>
      <c r="J99" s="1"/>
      <c r="K99" s="1"/>
      <c r="L99" s="1"/>
      <c r="M99" s="1"/>
      <c r="N99" s="1"/>
      <c r="O99" s="1"/>
      <c r="P99" s="1"/>
      <c r="Q99" s="1"/>
      <c r="R99" s="1"/>
      <c r="S99" s="1"/>
      <c r="T99" s="101">
        <f>IF(EjecuciónDB[[#This Row],[Tipo de agregación]]="Suma",SUM(EjecuciónDB[[#This Row],[Enero]:[Diciembre]]),IF(EjecuciónDB[[#This Row],[Tipo de agregación]]="Promedio",IFERROR(AVERAGE(EjecuciónDB[[#This Row],[Enero]:[Diciembre]]),0),""))</f>
        <v>2</v>
      </c>
    </row>
    <row r="100" spans="1:20" ht="45" x14ac:dyDescent="0.25">
      <c r="A100" s="99" t="s">
        <v>383</v>
      </c>
      <c r="B100" s="100" t="s">
        <v>384</v>
      </c>
      <c r="C100" s="99" t="s">
        <v>401</v>
      </c>
      <c r="D100" s="100" t="s">
        <v>402</v>
      </c>
      <c r="E100" s="99" t="s">
        <v>403</v>
      </c>
      <c r="F100" s="100" t="s">
        <v>404</v>
      </c>
      <c r="G100" s="100" t="s">
        <v>25</v>
      </c>
      <c r="H100" s="1">
        <v>1</v>
      </c>
      <c r="I100" s="1">
        <v>1</v>
      </c>
      <c r="J100" s="1"/>
      <c r="K100" s="1"/>
      <c r="L100" s="1"/>
      <c r="M100" s="1"/>
      <c r="N100" s="1"/>
      <c r="O100" s="1"/>
      <c r="P100" s="1"/>
      <c r="Q100" s="1"/>
      <c r="R100" s="1"/>
      <c r="S100" s="1"/>
      <c r="T100" s="101">
        <f>IF(EjecuciónDB[[#This Row],[Tipo de agregación]]="Suma",SUM(EjecuciónDB[[#This Row],[Enero]:[Diciembre]]),IF(EjecuciónDB[[#This Row],[Tipo de agregación]]="Promedio",IFERROR(AVERAGE(EjecuciónDB[[#This Row],[Enero]:[Diciembre]]),0),""))</f>
        <v>2</v>
      </c>
    </row>
    <row r="101" spans="1:20" ht="30" x14ac:dyDescent="0.25">
      <c r="A101" s="99" t="s">
        <v>383</v>
      </c>
      <c r="B101" s="100" t="s">
        <v>384</v>
      </c>
      <c r="C101" s="99" t="s">
        <v>405</v>
      </c>
      <c r="D101" s="100" t="s">
        <v>406</v>
      </c>
      <c r="E101" s="99" t="s">
        <v>407</v>
      </c>
      <c r="F101" s="100" t="s">
        <v>408</v>
      </c>
      <c r="G101" s="100" t="s">
        <v>25</v>
      </c>
      <c r="H101" s="1">
        <v>1</v>
      </c>
      <c r="I101" s="1">
        <v>1</v>
      </c>
      <c r="J101" s="1"/>
      <c r="K101" s="1"/>
      <c r="L101" s="1"/>
      <c r="M101" s="1"/>
      <c r="N101" s="1"/>
      <c r="O101" s="1"/>
      <c r="P101" s="1"/>
      <c r="Q101" s="1"/>
      <c r="R101" s="1"/>
      <c r="S101" s="1"/>
      <c r="T101" s="101">
        <f>IF(EjecuciónDB[[#This Row],[Tipo de agregación]]="Suma",SUM(EjecuciónDB[[#This Row],[Enero]:[Diciembre]]),IF(EjecuciónDB[[#This Row],[Tipo de agregación]]="Promedio",IFERROR(AVERAGE(EjecuciónDB[[#This Row],[Enero]:[Diciembre]]),0),""))</f>
        <v>2</v>
      </c>
    </row>
    <row r="102" spans="1:20" ht="45" x14ac:dyDescent="0.25">
      <c r="A102" s="99" t="s">
        <v>383</v>
      </c>
      <c r="B102" s="100" t="s">
        <v>384</v>
      </c>
      <c r="C102" s="99" t="s">
        <v>409</v>
      </c>
      <c r="D102" s="100" t="s">
        <v>410</v>
      </c>
      <c r="E102" s="99" t="s">
        <v>411</v>
      </c>
      <c r="F102" s="100" t="s">
        <v>412</v>
      </c>
      <c r="G102" s="100" t="s">
        <v>25</v>
      </c>
      <c r="H102" s="1">
        <v>1</v>
      </c>
      <c r="I102" s="1">
        <v>1</v>
      </c>
      <c r="J102" s="1">
        <v>1</v>
      </c>
      <c r="K102" s="1"/>
      <c r="L102" s="1"/>
      <c r="M102" s="1"/>
      <c r="N102" s="1"/>
      <c r="O102" s="1"/>
      <c r="P102" s="1"/>
      <c r="Q102" s="1"/>
      <c r="R102" s="1"/>
      <c r="S102" s="1"/>
      <c r="T102" s="101">
        <f>IF(EjecuciónDB[[#This Row],[Tipo de agregación]]="Suma",SUM(EjecuciónDB[[#This Row],[Enero]:[Diciembre]]),IF(EjecuciónDB[[#This Row],[Tipo de agregación]]="Promedio",IFERROR(AVERAGE(EjecuciónDB[[#This Row],[Enero]:[Diciembre]]),0),""))</f>
        <v>3</v>
      </c>
    </row>
    <row r="103" spans="1:20" ht="45" x14ac:dyDescent="0.25">
      <c r="A103" s="99" t="s">
        <v>383</v>
      </c>
      <c r="B103" s="100" t="s">
        <v>384</v>
      </c>
      <c r="C103" s="99" t="s">
        <v>413</v>
      </c>
      <c r="D103" s="100" t="s">
        <v>414</v>
      </c>
      <c r="E103" s="99" t="s">
        <v>415</v>
      </c>
      <c r="F103" s="100" t="s">
        <v>416</v>
      </c>
      <c r="G103" s="100" t="s">
        <v>25</v>
      </c>
      <c r="H103" s="1">
        <v>1</v>
      </c>
      <c r="I103" s="1">
        <v>1</v>
      </c>
      <c r="J103" s="1"/>
      <c r="K103" s="1"/>
      <c r="L103" s="1"/>
      <c r="M103" s="1"/>
      <c r="N103" s="1"/>
      <c r="O103" s="1"/>
      <c r="P103" s="1"/>
      <c r="Q103" s="1"/>
      <c r="R103" s="1"/>
      <c r="S103" s="1"/>
      <c r="T103" s="101">
        <f>IF(EjecuciónDB[[#This Row],[Tipo de agregación]]="Suma",SUM(EjecuciónDB[[#This Row],[Enero]:[Diciembre]]),IF(EjecuciónDB[[#This Row],[Tipo de agregación]]="Promedio",IFERROR(AVERAGE(EjecuciónDB[[#This Row],[Enero]:[Diciembre]]),0),""))</f>
        <v>2</v>
      </c>
    </row>
    <row r="104" spans="1:20" ht="30" x14ac:dyDescent="0.25">
      <c r="A104" s="99" t="s">
        <v>383</v>
      </c>
      <c r="B104" s="100" t="s">
        <v>384</v>
      </c>
      <c r="C104" s="99" t="s">
        <v>417</v>
      </c>
      <c r="D104" s="100" t="s">
        <v>418</v>
      </c>
      <c r="E104" s="99" t="s">
        <v>419</v>
      </c>
      <c r="F104" s="100" t="s">
        <v>420</v>
      </c>
      <c r="G104" s="100" t="s">
        <v>25</v>
      </c>
      <c r="H104" s="3">
        <v>1</v>
      </c>
      <c r="I104" s="3">
        <v>1</v>
      </c>
      <c r="J104" s="3">
        <v>1</v>
      </c>
      <c r="K104" s="3"/>
      <c r="L104" s="3"/>
      <c r="M104" s="3"/>
      <c r="N104" s="3"/>
      <c r="O104" s="3"/>
      <c r="P104" s="3"/>
      <c r="Q104" s="3"/>
      <c r="R104" s="3"/>
      <c r="S104" s="3"/>
      <c r="T104" s="103">
        <f>IF(EjecuciónDB[[#This Row],[Tipo de agregación]]="Suma",SUM(EjecuciónDB[[#This Row],[Enero]:[Diciembre]]),IF(EjecuciónDB[[#This Row],[Tipo de agregación]]="Promedio",IFERROR(AVERAGE(EjecuciónDB[[#This Row],[Enero]:[Diciembre]]),0),""))</f>
        <v>3</v>
      </c>
    </row>
    <row r="105" spans="1:20" ht="45" x14ac:dyDescent="0.25">
      <c r="A105" s="99" t="s">
        <v>383</v>
      </c>
      <c r="B105" s="100" t="s">
        <v>384</v>
      </c>
      <c r="C105" s="99" t="s">
        <v>421</v>
      </c>
      <c r="D105" s="100" t="s">
        <v>422</v>
      </c>
      <c r="E105" s="99" t="s">
        <v>423</v>
      </c>
      <c r="F105" s="100" t="s">
        <v>424</v>
      </c>
      <c r="G105" s="100" t="s">
        <v>25</v>
      </c>
      <c r="H105" s="3">
        <v>1</v>
      </c>
      <c r="I105" s="3">
        <v>0</v>
      </c>
      <c r="J105" s="3">
        <v>0</v>
      </c>
      <c r="K105" s="3"/>
      <c r="L105" s="3"/>
      <c r="M105" s="3"/>
      <c r="N105" s="3"/>
      <c r="O105" s="3"/>
      <c r="P105" s="3"/>
      <c r="Q105" s="3"/>
      <c r="R105" s="3"/>
      <c r="S105" s="3"/>
      <c r="T105" s="103">
        <f>IF(EjecuciónDB[[#This Row],[Tipo de agregación]]="Suma",SUM(EjecuciónDB[[#This Row],[Enero]:[Diciembre]]),IF(EjecuciónDB[[#This Row],[Tipo de agregación]]="Promedio",IFERROR(AVERAGE(EjecuciónDB[[#This Row],[Enero]:[Diciembre]]),0),""))</f>
        <v>1</v>
      </c>
    </row>
    <row r="106" spans="1:20" ht="45" x14ac:dyDescent="0.25">
      <c r="A106" s="99" t="s">
        <v>383</v>
      </c>
      <c r="B106" s="100" t="s">
        <v>384</v>
      </c>
      <c r="C106" s="99" t="s">
        <v>425</v>
      </c>
      <c r="D106" s="100" t="s">
        <v>426</v>
      </c>
      <c r="E106" s="99" t="s">
        <v>427</v>
      </c>
      <c r="F106" s="100" t="s">
        <v>428</v>
      </c>
      <c r="G106" s="100" t="s">
        <v>25</v>
      </c>
      <c r="H106" s="3"/>
      <c r="I106" s="3"/>
      <c r="J106" s="3"/>
      <c r="K106" s="3"/>
      <c r="L106" s="3"/>
      <c r="M106" s="3"/>
      <c r="N106" s="3"/>
      <c r="O106" s="3"/>
      <c r="P106" s="3"/>
      <c r="Q106" s="3"/>
      <c r="R106" s="3"/>
      <c r="S106" s="3"/>
      <c r="T106" s="103">
        <f>IF(EjecuciónDB[[#This Row],[Tipo de agregación]]="Suma",SUM(EjecuciónDB[[#This Row],[Enero]:[Diciembre]]),IF(EjecuciónDB[[#This Row],[Tipo de agregación]]="Promedio",IFERROR(AVERAGE(EjecuciónDB[[#This Row],[Enero]:[Diciembre]]),0),""))</f>
        <v>0</v>
      </c>
    </row>
    <row r="107" spans="1:20" ht="30" x14ac:dyDescent="0.25">
      <c r="A107" s="99" t="s">
        <v>383</v>
      </c>
      <c r="B107" s="100" t="s">
        <v>384</v>
      </c>
      <c r="C107" s="99" t="s">
        <v>429</v>
      </c>
      <c r="D107" s="100" t="s">
        <v>430</v>
      </c>
      <c r="E107" s="99" t="s">
        <v>431</v>
      </c>
      <c r="F107" s="100" t="s">
        <v>432</v>
      </c>
      <c r="G107" s="100" t="s">
        <v>48</v>
      </c>
      <c r="H107" s="8">
        <v>100</v>
      </c>
      <c r="I107" s="8">
        <v>100</v>
      </c>
      <c r="J107" s="8">
        <v>100</v>
      </c>
      <c r="K107" s="8"/>
      <c r="L107" s="8"/>
      <c r="M107" s="8"/>
      <c r="N107" s="8"/>
      <c r="O107" s="8"/>
      <c r="P107" s="8"/>
      <c r="Q107" s="8"/>
      <c r="R107" s="8"/>
      <c r="S107" s="8"/>
      <c r="T107" s="108">
        <f>IF(EjecuciónDB[[#This Row],[Tipo de agregación]]="Suma",SUM(EjecuciónDB[[#This Row],[Enero]:[Diciembre]]),IF(EjecuciónDB[[#This Row],[Tipo de agregación]]="Promedio",IFERROR(AVERAGE(EjecuciónDB[[#This Row],[Enero]:[Diciembre]]),0),""))</f>
        <v>100</v>
      </c>
    </row>
    <row r="108" spans="1:20" ht="45" x14ac:dyDescent="0.25">
      <c r="A108" s="99" t="s">
        <v>383</v>
      </c>
      <c r="B108" s="100" t="s">
        <v>384</v>
      </c>
      <c r="C108" s="99" t="s">
        <v>433</v>
      </c>
      <c r="D108" s="100" t="s">
        <v>434</v>
      </c>
      <c r="E108" s="99" t="s">
        <v>435</v>
      </c>
      <c r="F108" s="100" t="s">
        <v>436</v>
      </c>
      <c r="G108" s="100" t="s">
        <v>25</v>
      </c>
      <c r="H108" s="16">
        <v>6</v>
      </c>
      <c r="I108" s="16">
        <v>3</v>
      </c>
      <c r="J108" s="16"/>
      <c r="K108" s="16"/>
      <c r="L108" s="16"/>
      <c r="M108" s="16"/>
      <c r="N108" s="16"/>
      <c r="O108" s="16"/>
      <c r="P108" s="16"/>
      <c r="Q108" s="16"/>
      <c r="R108" s="16"/>
      <c r="S108" s="16"/>
      <c r="T108" s="115">
        <f>IF(EjecuciónDB[[#This Row],[Tipo de agregación]]="Suma",SUM(EjecuciónDB[[#This Row],[Enero]:[Diciembre]]),IF(EjecuciónDB[[#This Row],[Tipo de agregación]]="Promedio",IFERROR(AVERAGE(EjecuciónDB[[#This Row],[Enero]:[Diciembre]]),0),""))</f>
        <v>9</v>
      </c>
    </row>
    <row r="109" spans="1:20" ht="45" x14ac:dyDescent="0.25">
      <c r="A109" s="99" t="s">
        <v>383</v>
      </c>
      <c r="B109" s="100" t="s">
        <v>384</v>
      </c>
      <c r="C109" s="99" t="s">
        <v>437</v>
      </c>
      <c r="D109" s="100" t="s">
        <v>438</v>
      </c>
      <c r="E109" s="99" t="s">
        <v>439</v>
      </c>
      <c r="F109" s="100" t="s">
        <v>440</v>
      </c>
      <c r="G109" s="100" t="s">
        <v>25</v>
      </c>
      <c r="H109" s="16">
        <v>4</v>
      </c>
      <c r="I109" s="16">
        <v>5.5</v>
      </c>
      <c r="J109" s="16"/>
      <c r="K109" s="16"/>
      <c r="L109" s="16"/>
      <c r="M109" s="16"/>
      <c r="N109" s="16"/>
      <c r="O109" s="16"/>
      <c r="P109" s="16"/>
      <c r="Q109" s="16"/>
      <c r="R109" s="16"/>
      <c r="S109" s="16"/>
      <c r="T109" s="115">
        <f>IF(EjecuciónDB[[#This Row],[Tipo de agregación]]="Suma",SUM(EjecuciónDB[[#This Row],[Enero]:[Diciembre]]),IF(EjecuciónDB[[#This Row],[Tipo de agregación]]="Promedio",IFERROR(AVERAGE(EjecuciónDB[[#This Row],[Enero]:[Diciembre]]),0),""))</f>
        <v>9.5</v>
      </c>
    </row>
    <row r="110" spans="1:20" ht="165" x14ac:dyDescent="0.25">
      <c r="A110" s="99" t="s">
        <v>441</v>
      </c>
      <c r="B110" s="100" t="s">
        <v>442</v>
      </c>
      <c r="C110" s="99" t="s">
        <v>443</v>
      </c>
      <c r="D110" s="100" t="s">
        <v>444</v>
      </c>
      <c r="E110" s="99" t="s">
        <v>445</v>
      </c>
      <c r="F110" s="100" t="s">
        <v>446</v>
      </c>
      <c r="G110" s="100" t="s">
        <v>25</v>
      </c>
      <c r="H110" s="3">
        <v>0</v>
      </c>
      <c r="I110" s="3">
        <v>1</v>
      </c>
      <c r="J110" s="3">
        <v>2</v>
      </c>
      <c r="K110" s="3"/>
      <c r="L110" s="3"/>
      <c r="M110" s="3"/>
      <c r="N110" s="3"/>
      <c r="O110" s="3"/>
      <c r="P110" s="3"/>
      <c r="Q110" s="3"/>
      <c r="R110" s="3"/>
      <c r="S110" s="3"/>
      <c r="T110" s="103">
        <f>IF(EjecuciónDB[[#This Row],[Tipo de agregación]]="Suma",SUM(EjecuciónDB[[#This Row],[Enero]:[Diciembre]]),IF(EjecuciónDB[[#This Row],[Tipo de agregación]]="Promedio",IFERROR(AVERAGE(EjecuciónDB[[#This Row],[Enero]:[Diciembre]]),0),""))</f>
        <v>3</v>
      </c>
    </row>
    <row r="111" spans="1:20" ht="165" x14ac:dyDescent="0.25">
      <c r="A111" s="99" t="s">
        <v>441</v>
      </c>
      <c r="B111" s="100" t="s">
        <v>442</v>
      </c>
      <c r="C111" s="99" t="s">
        <v>443</v>
      </c>
      <c r="D111" s="100" t="s">
        <v>444</v>
      </c>
      <c r="E111" s="99" t="s">
        <v>447</v>
      </c>
      <c r="F111" s="100" t="s">
        <v>448</v>
      </c>
      <c r="G111" s="100" t="s">
        <v>25</v>
      </c>
      <c r="H111" s="3">
        <v>0</v>
      </c>
      <c r="I111" s="3">
        <v>49</v>
      </c>
      <c r="J111" s="3">
        <v>58</v>
      </c>
      <c r="K111" s="3"/>
      <c r="L111" s="3"/>
      <c r="M111" s="3"/>
      <c r="N111" s="3"/>
      <c r="O111" s="3"/>
      <c r="P111" s="3"/>
      <c r="Q111" s="3"/>
      <c r="R111" s="3"/>
      <c r="S111" s="3"/>
      <c r="T111" s="103">
        <f>IF(EjecuciónDB[[#This Row],[Tipo de agregación]]="Suma",SUM(EjecuciónDB[[#This Row],[Enero]:[Diciembre]]),IF(EjecuciónDB[[#This Row],[Tipo de agregación]]="Promedio",IFERROR(AVERAGE(EjecuciónDB[[#This Row],[Enero]:[Diciembre]]),0),""))</f>
        <v>107</v>
      </c>
    </row>
    <row r="112" spans="1:20" ht="90" x14ac:dyDescent="0.25">
      <c r="A112" s="99" t="s">
        <v>441</v>
      </c>
      <c r="B112" s="100" t="s">
        <v>442</v>
      </c>
      <c r="C112" s="99" t="s">
        <v>449</v>
      </c>
      <c r="D112" s="100" t="s">
        <v>450</v>
      </c>
      <c r="E112" s="99" t="s">
        <v>451</v>
      </c>
      <c r="F112" s="100" t="s">
        <v>452</v>
      </c>
      <c r="G112" s="100" t="s">
        <v>25</v>
      </c>
      <c r="H112" s="3">
        <v>0</v>
      </c>
      <c r="I112" s="3">
        <v>0</v>
      </c>
      <c r="J112" s="3">
        <v>0</v>
      </c>
      <c r="K112" s="3"/>
      <c r="L112" s="3"/>
      <c r="M112" s="3"/>
      <c r="N112" s="3"/>
      <c r="O112" s="3"/>
      <c r="P112" s="3"/>
      <c r="Q112" s="3"/>
      <c r="R112" s="3"/>
      <c r="S112" s="3"/>
      <c r="T112" s="103">
        <f>IF(EjecuciónDB[[#This Row],[Tipo de agregación]]="Suma",SUM(EjecuciónDB[[#This Row],[Enero]:[Diciembre]]),IF(EjecuciónDB[[#This Row],[Tipo de agregación]]="Promedio",IFERROR(AVERAGE(EjecuciónDB[[#This Row],[Enero]:[Diciembre]]),0),""))</f>
        <v>0</v>
      </c>
    </row>
    <row r="113" spans="1:20" ht="90" x14ac:dyDescent="0.25">
      <c r="A113" s="99" t="s">
        <v>441</v>
      </c>
      <c r="B113" s="100" t="s">
        <v>442</v>
      </c>
      <c r="C113" s="99" t="s">
        <v>449</v>
      </c>
      <c r="D113" s="100" t="s">
        <v>450</v>
      </c>
      <c r="E113" s="99" t="s">
        <v>453</v>
      </c>
      <c r="F113" s="100" t="s">
        <v>454</v>
      </c>
      <c r="G113" s="100" t="s">
        <v>25</v>
      </c>
      <c r="H113" s="3">
        <v>0</v>
      </c>
      <c r="I113" s="3">
        <v>0</v>
      </c>
      <c r="J113" s="3">
        <v>0</v>
      </c>
      <c r="K113" s="3"/>
      <c r="L113" s="3"/>
      <c r="M113" s="3"/>
      <c r="N113" s="3"/>
      <c r="O113" s="3"/>
      <c r="P113" s="3"/>
      <c r="Q113" s="3"/>
      <c r="R113" s="3"/>
      <c r="S113" s="3"/>
      <c r="T113" s="103">
        <f>IF(EjecuciónDB[[#This Row],[Tipo de agregación]]="Suma",SUM(EjecuciónDB[[#This Row],[Enero]:[Diciembre]]),IF(EjecuciónDB[[#This Row],[Tipo de agregación]]="Promedio",IFERROR(AVERAGE(EjecuciónDB[[#This Row],[Enero]:[Diciembre]]),0),""))</f>
        <v>0</v>
      </c>
    </row>
    <row r="114" spans="1:20" ht="90" x14ac:dyDescent="0.25">
      <c r="A114" s="99" t="s">
        <v>441</v>
      </c>
      <c r="B114" s="100" t="s">
        <v>442</v>
      </c>
      <c r="C114" s="99" t="s">
        <v>455</v>
      </c>
      <c r="D114" s="100" t="s">
        <v>456</v>
      </c>
      <c r="E114" s="99" t="s">
        <v>457</v>
      </c>
      <c r="F114" s="100" t="s">
        <v>458</v>
      </c>
      <c r="G114" s="100" t="s">
        <v>25</v>
      </c>
      <c r="H114" s="3">
        <v>0</v>
      </c>
      <c r="I114" s="3">
        <v>0</v>
      </c>
      <c r="J114" s="3">
        <v>0</v>
      </c>
      <c r="K114" s="3"/>
      <c r="L114" s="3"/>
      <c r="M114" s="3"/>
      <c r="N114" s="3"/>
      <c r="O114" s="3"/>
      <c r="P114" s="3"/>
      <c r="Q114" s="3"/>
      <c r="R114" s="3"/>
      <c r="S114" s="3"/>
      <c r="T114" s="103">
        <f>IF(EjecuciónDB[[#This Row],[Tipo de agregación]]="Suma",SUM(EjecuciónDB[[#This Row],[Enero]:[Diciembre]]),IF(EjecuciónDB[[#This Row],[Tipo de agregación]]="Promedio",IFERROR(AVERAGE(EjecuciónDB[[#This Row],[Enero]:[Diciembre]]),0),""))</f>
        <v>0</v>
      </c>
    </row>
    <row r="115" spans="1:20" ht="90" x14ac:dyDescent="0.25">
      <c r="A115" s="99" t="s">
        <v>441</v>
      </c>
      <c r="B115" s="100" t="s">
        <v>442</v>
      </c>
      <c r="C115" s="99" t="s">
        <v>455</v>
      </c>
      <c r="D115" s="100" t="s">
        <v>456</v>
      </c>
      <c r="E115" s="99" t="s">
        <v>459</v>
      </c>
      <c r="F115" s="100" t="s">
        <v>460</v>
      </c>
      <c r="G115" s="100" t="s">
        <v>25</v>
      </c>
      <c r="H115" s="3">
        <v>0</v>
      </c>
      <c r="I115" s="3">
        <v>0</v>
      </c>
      <c r="J115" s="3">
        <v>0</v>
      </c>
      <c r="K115" s="3"/>
      <c r="L115" s="3"/>
      <c r="M115" s="3"/>
      <c r="N115" s="3"/>
      <c r="O115" s="3"/>
      <c r="P115" s="3"/>
      <c r="Q115" s="3"/>
      <c r="R115" s="3"/>
      <c r="S115" s="3"/>
      <c r="T115" s="103">
        <f>IF(EjecuciónDB[[#This Row],[Tipo de agregación]]="Suma",SUM(EjecuciónDB[[#This Row],[Enero]:[Diciembre]]),IF(EjecuciónDB[[#This Row],[Tipo de agregación]]="Promedio",IFERROR(AVERAGE(EjecuciónDB[[#This Row],[Enero]:[Diciembre]]),0),""))</f>
        <v>0</v>
      </c>
    </row>
    <row r="116" spans="1:20" ht="60" x14ac:dyDescent="0.25">
      <c r="A116" s="99" t="s">
        <v>441</v>
      </c>
      <c r="B116" s="100" t="s">
        <v>442</v>
      </c>
      <c r="C116" s="99" t="s">
        <v>461</v>
      </c>
      <c r="D116" s="100" t="s">
        <v>462</v>
      </c>
      <c r="E116" s="99" t="s">
        <v>463</v>
      </c>
      <c r="F116" s="100" t="s">
        <v>464</v>
      </c>
      <c r="G116" s="100" t="s">
        <v>25</v>
      </c>
      <c r="H116" s="3">
        <v>0</v>
      </c>
      <c r="I116" s="3">
        <v>0</v>
      </c>
      <c r="J116" s="3">
        <v>0</v>
      </c>
      <c r="K116" s="3"/>
      <c r="L116" s="3"/>
      <c r="M116" s="3"/>
      <c r="N116" s="3"/>
      <c r="O116" s="3"/>
      <c r="P116" s="3"/>
      <c r="Q116" s="3"/>
      <c r="R116" s="3"/>
      <c r="S116" s="3"/>
      <c r="T116" s="103">
        <f>IF(EjecuciónDB[[#This Row],[Tipo de agregación]]="Suma",SUM(EjecuciónDB[[#This Row],[Enero]:[Diciembre]]),IF(EjecuciónDB[[#This Row],[Tipo de agregación]]="Promedio",IFERROR(AVERAGE(EjecuciónDB[[#This Row],[Enero]:[Diciembre]]),0),""))</f>
        <v>0</v>
      </c>
    </row>
    <row r="117" spans="1:20" ht="60" x14ac:dyDescent="0.25">
      <c r="A117" s="99" t="s">
        <v>441</v>
      </c>
      <c r="B117" s="100" t="s">
        <v>442</v>
      </c>
      <c r="C117" s="99" t="s">
        <v>461</v>
      </c>
      <c r="D117" s="100" t="s">
        <v>462</v>
      </c>
      <c r="E117" s="99" t="s">
        <v>465</v>
      </c>
      <c r="F117" s="100" t="s">
        <v>466</v>
      </c>
      <c r="G117" s="100" t="s">
        <v>25</v>
      </c>
      <c r="H117" s="3">
        <v>0</v>
      </c>
      <c r="I117" s="3">
        <v>0</v>
      </c>
      <c r="J117" s="3">
        <v>0</v>
      </c>
      <c r="K117" s="3"/>
      <c r="L117" s="3"/>
      <c r="M117" s="3"/>
      <c r="N117" s="3"/>
      <c r="O117" s="3"/>
      <c r="P117" s="3"/>
      <c r="Q117" s="3"/>
      <c r="R117" s="3"/>
      <c r="S117" s="3"/>
      <c r="T117" s="103">
        <f>IF(EjecuciónDB[[#This Row],[Tipo de agregación]]="Suma",SUM(EjecuciónDB[[#This Row],[Enero]:[Diciembre]]),IF(EjecuciónDB[[#This Row],[Tipo de agregación]]="Promedio",IFERROR(AVERAGE(EjecuciónDB[[#This Row],[Enero]:[Diciembre]]),0),""))</f>
        <v>0</v>
      </c>
    </row>
    <row r="118" spans="1:20" ht="45" x14ac:dyDescent="0.25">
      <c r="A118" s="99" t="s">
        <v>441</v>
      </c>
      <c r="B118" s="100" t="s">
        <v>442</v>
      </c>
      <c r="C118" s="99" t="s">
        <v>467</v>
      </c>
      <c r="D118" s="100" t="s">
        <v>468</v>
      </c>
      <c r="E118" s="99" t="s">
        <v>469</v>
      </c>
      <c r="F118" s="100" t="s">
        <v>470</v>
      </c>
      <c r="G118" s="100" t="s">
        <v>25</v>
      </c>
      <c r="H118" s="3">
        <v>9</v>
      </c>
      <c r="I118" s="3">
        <v>9</v>
      </c>
      <c r="J118" s="3"/>
      <c r="K118" s="3"/>
      <c r="L118" s="3"/>
      <c r="M118" s="3"/>
      <c r="N118" s="3"/>
      <c r="O118" s="3"/>
      <c r="P118" s="3"/>
      <c r="Q118" s="3"/>
      <c r="R118" s="3"/>
      <c r="S118" s="3"/>
      <c r="T118" s="103">
        <f>IF(EjecuciónDB[[#This Row],[Tipo de agregación]]="Suma",SUM(EjecuciónDB[[#This Row],[Enero]:[Diciembre]]),IF(EjecuciónDB[[#This Row],[Tipo de agregación]]="Promedio",IFERROR(AVERAGE(EjecuciónDB[[#This Row],[Enero]:[Diciembre]]),0),""))</f>
        <v>18</v>
      </c>
    </row>
    <row r="119" spans="1:20" ht="60" x14ac:dyDescent="0.25">
      <c r="A119" s="99" t="s">
        <v>441</v>
      </c>
      <c r="B119" s="100" t="s">
        <v>442</v>
      </c>
      <c r="C119" s="99" t="s">
        <v>471</v>
      </c>
      <c r="D119" s="100" t="s">
        <v>472</v>
      </c>
      <c r="E119" s="99" t="s">
        <v>473</v>
      </c>
      <c r="F119" s="100" t="s">
        <v>474</v>
      </c>
      <c r="G119" s="100" t="s">
        <v>25</v>
      </c>
      <c r="H119" s="3">
        <v>284</v>
      </c>
      <c r="I119" s="3">
        <v>286</v>
      </c>
      <c r="J119" s="3"/>
      <c r="K119" s="3"/>
      <c r="L119" s="3"/>
      <c r="M119" s="3"/>
      <c r="N119" s="3"/>
      <c r="O119" s="3"/>
      <c r="P119" s="3"/>
      <c r="Q119" s="3"/>
      <c r="R119" s="3"/>
      <c r="S119" s="3"/>
      <c r="T119" s="103">
        <f>IF(EjecuciónDB[[#This Row],[Tipo de agregación]]="Suma",SUM(EjecuciónDB[[#This Row],[Enero]:[Diciembre]]),IF(EjecuciónDB[[#This Row],[Tipo de agregación]]="Promedio",IFERROR(AVERAGE(EjecuciónDB[[#This Row],[Enero]:[Diciembre]]),0),""))</f>
        <v>570</v>
      </c>
    </row>
    <row r="120" spans="1:20" ht="45" x14ac:dyDescent="0.25">
      <c r="A120" s="99" t="s">
        <v>475</v>
      </c>
      <c r="B120" s="100" t="s">
        <v>476</v>
      </c>
      <c r="C120" s="99" t="s">
        <v>477</v>
      </c>
      <c r="D120" s="100" t="s">
        <v>478</v>
      </c>
      <c r="E120" s="99" t="s">
        <v>479</v>
      </c>
      <c r="F120" s="100" t="s">
        <v>480</v>
      </c>
      <c r="G120" s="100" t="s">
        <v>48</v>
      </c>
      <c r="H120" s="8">
        <v>100</v>
      </c>
      <c r="I120" s="8">
        <v>100</v>
      </c>
      <c r="J120" s="8"/>
      <c r="K120" s="8"/>
      <c r="L120" s="8"/>
      <c r="M120" s="8"/>
      <c r="N120" s="8"/>
      <c r="O120" s="8"/>
      <c r="P120" s="8"/>
      <c r="Q120" s="8"/>
      <c r="R120" s="8"/>
      <c r="S120" s="8"/>
      <c r="T120" s="108">
        <f>IF(EjecuciónDB[[#This Row],[Tipo de agregación]]="Suma",SUM(EjecuciónDB[[#This Row],[Enero]:[Diciembre]]),IF(EjecuciónDB[[#This Row],[Tipo de agregación]]="Promedio",IFERROR(AVERAGE(EjecuciónDB[[#This Row],[Enero]:[Diciembre]]),0),""))</f>
        <v>100</v>
      </c>
    </row>
    <row r="121" spans="1:20" ht="45" x14ac:dyDescent="0.25">
      <c r="A121" s="99" t="s">
        <v>475</v>
      </c>
      <c r="B121" s="100" t="s">
        <v>476</v>
      </c>
      <c r="C121" s="99" t="s">
        <v>481</v>
      </c>
      <c r="D121" s="100" t="s">
        <v>482</v>
      </c>
      <c r="E121" s="99" t="s">
        <v>479</v>
      </c>
      <c r="F121" s="100" t="s">
        <v>483</v>
      </c>
      <c r="G121" s="100" t="s">
        <v>48</v>
      </c>
      <c r="H121" s="8">
        <v>100</v>
      </c>
      <c r="I121" s="8">
        <v>100</v>
      </c>
      <c r="J121" s="8"/>
      <c r="K121" s="8"/>
      <c r="L121" s="8"/>
      <c r="M121" s="8"/>
      <c r="N121" s="8"/>
      <c r="O121" s="8"/>
      <c r="P121" s="8"/>
      <c r="Q121" s="8"/>
      <c r="R121" s="8"/>
      <c r="S121" s="8"/>
      <c r="T121" s="108">
        <f>IF(EjecuciónDB[[#This Row],[Tipo de agregación]]="Suma",SUM(EjecuciónDB[[#This Row],[Enero]:[Diciembre]]),IF(EjecuciónDB[[#This Row],[Tipo de agregación]]="Promedio",IFERROR(AVERAGE(EjecuciónDB[[#This Row],[Enero]:[Diciembre]]),0),""))</f>
        <v>100</v>
      </c>
    </row>
    <row r="122" spans="1:20" ht="45" x14ac:dyDescent="0.25">
      <c r="A122" s="99" t="s">
        <v>475</v>
      </c>
      <c r="B122" s="100" t="s">
        <v>476</v>
      </c>
      <c r="C122" s="99" t="s">
        <v>484</v>
      </c>
      <c r="D122" s="100" t="s">
        <v>485</v>
      </c>
      <c r="E122" s="99" t="s">
        <v>479</v>
      </c>
      <c r="F122" s="100" t="s">
        <v>486</v>
      </c>
      <c r="G122" s="100" t="s">
        <v>48</v>
      </c>
      <c r="H122" s="8">
        <v>100</v>
      </c>
      <c r="I122" s="8">
        <v>100</v>
      </c>
      <c r="J122" s="8"/>
      <c r="K122" s="8"/>
      <c r="L122" s="8"/>
      <c r="M122" s="8"/>
      <c r="N122" s="8"/>
      <c r="O122" s="8"/>
      <c r="P122" s="8"/>
      <c r="Q122" s="8"/>
      <c r="R122" s="8"/>
      <c r="S122" s="8"/>
      <c r="T122" s="108">
        <f>IF(EjecuciónDB[[#This Row],[Tipo de agregación]]="Suma",SUM(EjecuciónDB[[#This Row],[Enero]:[Diciembre]]),IF(EjecuciónDB[[#This Row],[Tipo de agregación]]="Promedio",IFERROR(AVERAGE(EjecuciónDB[[#This Row],[Enero]:[Diciembre]]),0),""))</f>
        <v>100</v>
      </c>
    </row>
    <row r="123" spans="1:20" ht="45" x14ac:dyDescent="0.25">
      <c r="A123" s="99" t="s">
        <v>475</v>
      </c>
      <c r="B123" s="100" t="s">
        <v>476</v>
      </c>
      <c r="C123" s="99" t="s">
        <v>487</v>
      </c>
      <c r="D123" s="100" t="s">
        <v>488</v>
      </c>
      <c r="E123" s="99" t="s">
        <v>479</v>
      </c>
      <c r="F123" s="100" t="s">
        <v>489</v>
      </c>
      <c r="G123" s="100" t="s">
        <v>48</v>
      </c>
      <c r="H123" s="8">
        <v>100</v>
      </c>
      <c r="I123" s="8">
        <v>100</v>
      </c>
      <c r="J123" s="8"/>
      <c r="K123" s="8"/>
      <c r="L123" s="8"/>
      <c r="M123" s="8"/>
      <c r="N123" s="8"/>
      <c r="O123" s="8"/>
      <c r="P123" s="8"/>
      <c r="Q123" s="8"/>
      <c r="R123" s="8"/>
      <c r="S123" s="8"/>
      <c r="T123" s="108">
        <f>IF(EjecuciónDB[[#This Row],[Tipo de agregación]]="Suma",SUM(EjecuciónDB[[#This Row],[Enero]:[Diciembre]]),IF(EjecuciónDB[[#This Row],[Tipo de agregación]]="Promedio",IFERROR(AVERAGE(EjecuciónDB[[#This Row],[Enero]:[Diciembre]]),0),""))</f>
        <v>100</v>
      </c>
    </row>
    <row r="124" spans="1:20" ht="45" x14ac:dyDescent="0.25">
      <c r="A124" s="99" t="s">
        <v>490</v>
      </c>
      <c r="B124" s="100" t="s">
        <v>491</v>
      </c>
      <c r="C124" s="99" t="s">
        <v>492</v>
      </c>
      <c r="D124" s="100" t="s">
        <v>493</v>
      </c>
      <c r="E124" s="99" t="s">
        <v>494</v>
      </c>
      <c r="F124" s="100" t="s">
        <v>495</v>
      </c>
      <c r="G124" s="100" t="s">
        <v>25</v>
      </c>
      <c r="H124" s="1">
        <v>22</v>
      </c>
      <c r="I124" s="1">
        <v>33</v>
      </c>
      <c r="J124" s="1">
        <v>34</v>
      </c>
      <c r="K124" s="1"/>
      <c r="L124" s="1"/>
      <c r="M124" s="1"/>
      <c r="N124" s="1"/>
      <c r="O124" s="1"/>
      <c r="P124" s="1"/>
      <c r="Q124" s="1"/>
      <c r="R124" s="1"/>
      <c r="S124" s="1"/>
      <c r="T124" s="101">
        <f>IF(EjecuciónDB[[#This Row],[Tipo de agregación]]="Suma",SUM(EjecuciónDB[[#This Row],[Enero]:[Diciembre]]),IF(EjecuciónDB[[#This Row],[Tipo de agregación]]="Promedio",IFERROR(AVERAGE(EjecuciónDB[[#This Row],[Enero]:[Diciembre]]),0),""))</f>
        <v>89</v>
      </c>
    </row>
    <row r="125" spans="1:20" ht="60" x14ac:dyDescent="0.25">
      <c r="A125" s="99" t="s">
        <v>490</v>
      </c>
      <c r="B125" s="100" t="s">
        <v>491</v>
      </c>
      <c r="C125" s="99" t="s">
        <v>496</v>
      </c>
      <c r="D125" s="100" t="s">
        <v>497</v>
      </c>
      <c r="E125" s="99" t="s">
        <v>498</v>
      </c>
      <c r="F125" s="100" t="s">
        <v>499</v>
      </c>
      <c r="G125" s="100" t="s">
        <v>25</v>
      </c>
      <c r="H125" s="3">
        <v>4</v>
      </c>
      <c r="I125" s="3">
        <v>4</v>
      </c>
      <c r="J125" s="3">
        <v>4</v>
      </c>
      <c r="K125" s="3"/>
      <c r="L125" s="3"/>
      <c r="M125" s="3"/>
      <c r="N125" s="3"/>
      <c r="O125" s="3"/>
      <c r="P125" s="3"/>
      <c r="Q125" s="3"/>
      <c r="R125" s="3"/>
      <c r="S125" s="3"/>
      <c r="T125" s="103">
        <f>IF(EjecuciónDB[[#This Row],[Tipo de agregación]]="Suma",SUM(EjecuciónDB[[#This Row],[Enero]:[Diciembre]]),IF(EjecuciónDB[[#This Row],[Tipo de agregación]]="Promedio",IFERROR(AVERAGE(EjecuciónDB[[#This Row],[Enero]:[Diciembre]]),0),""))</f>
        <v>12</v>
      </c>
    </row>
    <row r="126" spans="1:20" ht="45" x14ac:dyDescent="0.25">
      <c r="A126" s="99" t="s">
        <v>490</v>
      </c>
      <c r="B126" s="100" t="s">
        <v>491</v>
      </c>
      <c r="C126" s="99" t="s">
        <v>500</v>
      </c>
      <c r="D126" s="100" t="s">
        <v>501</v>
      </c>
      <c r="E126" s="99" t="s">
        <v>502</v>
      </c>
      <c r="F126" s="100" t="s">
        <v>503</v>
      </c>
      <c r="G126" s="100" t="s">
        <v>48</v>
      </c>
      <c r="H126" s="3">
        <v>113</v>
      </c>
      <c r="I126" s="3">
        <v>124</v>
      </c>
      <c r="J126" s="3">
        <v>127</v>
      </c>
      <c r="K126" s="3"/>
      <c r="L126" s="3"/>
      <c r="M126" s="3"/>
      <c r="N126" s="3"/>
      <c r="O126" s="3"/>
      <c r="P126" s="3"/>
      <c r="Q126" s="3"/>
      <c r="R126" s="3"/>
      <c r="S126" s="3"/>
      <c r="T126" s="103">
        <f>IF(EjecuciónDB[[#This Row],[Tipo de agregación]]="Suma",SUM(EjecuciónDB[[#This Row],[Enero]:[Diciembre]]),IF(EjecuciónDB[[#This Row],[Tipo de agregación]]="Promedio",IFERROR(AVERAGE(EjecuciónDB[[#This Row],[Enero]:[Diciembre]]),0),""))</f>
        <v>121.33333333333333</v>
      </c>
    </row>
    <row r="127" spans="1:20" ht="60" x14ac:dyDescent="0.25">
      <c r="A127" s="99" t="s">
        <v>490</v>
      </c>
      <c r="B127" s="100" t="s">
        <v>491</v>
      </c>
      <c r="C127" s="99" t="s">
        <v>504</v>
      </c>
      <c r="D127" s="100" t="s">
        <v>505</v>
      </c>
      <c r="E127" s="99" t="s">
        <v>506</v>
      </c>
      <c r="F127" s="100" t="s">
        <v>507</v>
      </c>
      <c r="G127" s="100" t="s">
        <v>25</v>
      </c>
      <c r="H127" s="4">
        <v>4648155</v>
      </c>
      <c r="I127" s="4">
        <v>19337955</v>
      </c>
      <c r="J127" s="4">
        <v>99778780</v>
      </c>
      <c r="K127" s="4"/>
      <c r="L127" s="4"/>
      <c r="M127" s="4"/>
      <c r="N127" s="4"/>
      <c r="O127" s="4"/>
      <c r="P127" s="4"/>
      <c r="Q127" s="4"/>
      <c r="R127" s="4"/>
      <c r="S127" s="4"/>
      <c r="T127" s="104">
        <f>IF(EjecuciónDB[[#This Row],[Tipo de agregación]]="Suma",SUM(EjecuciónDB[[#This Row],[Enero]:[Diciembre]]),IF(EjecuciónDB[[#This Row],[Tipo de agregación]]="Promedio",IFERROR(AVERAGE(EjecuciónDB[[#This Row],[Enero]:[Diciembre]]),0),""))</f>
        <v>123764890</v>
      </c>
    </row>
    <row r="128" spans="1:20" ht="30" x14ac:dyDescent="0.25">
      <c r="A128" s="99" t="s">
        <v>508</v>
      </c>
      <c r="B128" s="100" t="s">
        <v>509</v>
      </c>
      <c r="C128" s="99" t="s">
        <v>510</v>
      </c>
      <c r="D128" s="100" t="s">
        <v>511</v>
      </c>
      <c r="E128" s="99" t="s">
        <v>512</v>
      </c>
      <c r="F128" s="100" t="s">
        <v>513</v>
      </c>
      <c r="G128" s="100" t="s">
        <v>25</v>
      </c>
      <c r="H128" s="3">
        <v>150</v>
      </c>
      <c r="I128" s="3">
        <v>218</v>
      </c>
      <c r="J128" s="3">
        <v>158</v>
      </c>
      <c r="K128" s="3"/>
      <c r="L128" s="3"/>
      <c r="M128" s="3"/>
      <c r="N128" s="3"/>
      <c r="O128" s="3"/>
      <c r="P128" s="3"/>
      <c r="Q128" s="3"/>
      <c r="R128" s="3"/>
      <c r="S128" s="3"/>
      <c r="T128" s="103">
        <f>IF(EjecuciónDB[[#This Row],[Tipo de agregación]]="Suma",SUM(EjecuciónDB[[#This Row],[Enero]:[Diciembre]]),IF(EjecuciónDB[[#This Row],[Tipo de agregación]]="Promedio",IFERROR(AVERAGE(EjecuciónDB[[#This Row],[Enero]:[Diciembre]]),0),""))</f>
        <v>526</v>
      </c>
    </row>
    <row r="129" spans="1:20" ht="30" x14ac:dyDescent="0.25">
      <c r="A129" s="99" t="s">
        <v>508</v>
      </c>
      <c r="B129" s="100" t="s">
        <v>509</v>
      </c>
      <c r="C129" s="99" t="s">
        <v>510</v>
      </c>
      <c r="D129" s="100" t="s">
        <v>511</v>
      </c>
      <c r="E129" s="99" t="s">
        <v>514</v>
      </c>
      <c r="F129" s="100" t="s">
        <v>515</v>
      </c>
      <c r="G129" s="100" t="s">
        <v>25</v>
      </c>
      <c r="H129" s="3">
        <v>60000</v>
      </c>
      <c r="I129" s="3">
        <v>87200</v>
      </c>
      <c r="J129" s="3">
        <v>63200</v>
      </c>
      <c r="K129" s="3"/>
      <c r="L129" s="3"/>
      <c r="M129" s="3"/>
      <c r="N129" s="3"/>
      <c r="O129" s="3"/>
      <c r="P129" s="3"/>
      <c r="Q129" s="3"/>
      <c r="R129" s="3"/>
      <c r="S129" s="3"/>
      <c r="T129" s="103">
        <f>IF(EjecuciónDB[[#This Row],[Tipo de agregación]]="Suma",SUM(EjecuciónDB[[#This Row],[Enero]:[Diciembre]]),IF(EjecuciónDB[[#This Row],[Tipo de agregación]]="Promedio",IFERROR(AVERAGE(EjecuciónDB[[#This Row],[Enero]:[Diciembre]]),0),""))</f>
        <v>210400</v>
      </c>
    </row>
    <row r="130" spans="1:20" ht="30" x14ac:dyDescent="0.25">
      <c r="A130" s="99" t="s">
        <v>508</v>
      </c>
      <c r="B130" s="100" t="s">
        <v>509</v>
      </c>
      <c r="C130" s="99" t="s">
        <v>516</v>
      </c>
      <c r="D130" s="100" t="s">
        <v>517</v>
      </c>
      <c r="E130" s="99" t="s">
        <v>518</v>
      </c>
      <c r="F130" s="100" t="s">
        <v>519</v>
      </c>
      <c r="G130" s="100" t="s">
        <v>25</v>
      </c>
      <c r="H130" s="3">
        <v>215</v>
      </c>
      <c r="I130" s="3">
        <v>227</v>
      </c>
      <c r="J130" s="3">
        <v>220</v>
      </c>
      <c r="K130" s="3"/>
      <c r="L130" s="3"/>
      <c r="M130" s="3"/>
      <c r="N130" s="3"/>
      <c r="O130" s="3"/>
      <c r="P130" s="3"/>
      <c r="Q130" s="3"/>
      <c r="R130" s="3"/>
      <c r="S130" s="3"/>
      <c r="T130" s="103">
        <f>IF(EjecuciónDB[[#This Row],[Tipo de agregación]]="Suma",SUM(EjecuciónDB[[#This Row],[Enero]:[Diciembre]]),IF(EjecuciónDB[[#This Row],[Tipo de agregación]]="Promedio",IFERROR(AVERAGE(EjecuciónDB[[#This Row],[Enero]:[Diciembre]]),0),""))</f>
        <v>662</v>
      </c>
    </row>
    <row r="131" spans="1:20" ht="30" x14ac:dyDescent="0.25">
      <c r="A131" s="99" t="s">
        <v>508</v>
      </c>
      <c r="B131" s="100" t="s">
        <v>509</v>
      </c>
      <c r="C131" s="99" t="s">
        <v>516</v>
      </c>
      <c r="D131" s="100" t="s">
        <v>517</v>
      </c>
      <c r="E131" s="99" t="s">
        <v>514</v>
      </c>
      <c r="F131" s="100" t="s">
        <v>520</v>
      </c>
      <c r="G131" s="100" t="s">
        <v>25</v>
      </c>
      <c r="H131" s="3">
        <v>344000</v>
      </c>
      <c r="I131" s="3">
        <v>363200</v>
      </c>
      <c r="J131" s="3">
        <v>352000</v>
      </c>
      <c r="K131" s="3"/>
      <c r="L131" s="3"/>
      <c r="M131" s="3"/>
      <c r="N131" s="3"/>
      <c r="O131" s="3"/>
      <c r="P131" s="3"/>
      <c r="Q131" s="3"/>
      <c r="R131" s="3"/>
      <c r="S131" s="3"/>
      <c r="T131" s="103">
        <f>IF(EjecuciónDB[[#This Row],[Tipo de agregación]]="Suma",SUM(EjecuciónDB[[#This Row],[Enero]:[Diciembre]]),IF(EjecuciónDB[[#This Row],[Tipo de agregación]]="Promedio",IFERROR(AVERAGE(EjecuciónDB[[#This Row],[Enero]:[Diciembre]]),0),""))</f>
        <v>1059200</v>
      </c>
    </row>
    <row r="132" spans="1:20" ht="30" x14ac:dyDescent="0.25">
      <c r="A132" s="99" t="s">
        <v>508</v>
      </c>
      <c r="B132" s="100" t="s">
        <v>509</v>
      </c>
      <c r="C132" s="99" t="s">
        <v>521</v>
      </c>
      <c r="D132" s="100" t="s">
        <v>522</v>
      </c>
      <c r="E132" s="99" t="s">
        <v>523</v>
      </c>
      <c r="F132" s="100" t="s">
        <v>524</v>
      </c>
      <c r="G132" s="100" t="s">
        <v>25</v>
      </c>
      <c r="H132" s="3">
        <v>1</v>
      </c>
      <c r="I132" s="3">
        <v>1</v>
      </c>
      <c r="J132" s="3">
        <v>1</v>
      </c>
      <c r="K132" s="3"/>
      <c r="L132" s="3"/>
      <c r="M132" s="3"/>
      <c r="N132" s="3"/>
      <c r="O132" s="3"/>
      <c r="P132" s="3"/>
      <c r="Q132" s="3"/>
      <c r="R132" s="3"/>
      <c r="S132" s="3"/>
      <c r="T132" s="103">
        <f>IF(EjecuciónDB[[#This Row],[Tipo de agregación]]="Suma",SUM(EjecuciónDB[[#This Row],[Enero]:[Diciembre]]),IF(EjecuciónDB[[#This Row],[Tipo de agregación]]="Promedio",IFERROR(AVERAGE(EjecuciónDB[[#This Row],[Enero]:[Diciembre]]),0),""))</f>
        <v>3</v>
      </c>
    </row>
    <row r="133" spans="1:20" ht="30" x14ac:dyDescent="0.25">
      <c r="A133" s="99" t="s">
        <v>508</v>
      </c>
      <c r="B133" s="100" t="s">
        <v>509</v>
      </c>
      <c r="C133" s="99" t="s">
        <v>521</v>
      </c>
      <c r="D133" s="100" t="s">
        <v>522</v>
      </c>
      <c r="E133" s="99" t="s">
        <v>514</v>
      </c>
      <c r="F133" s="100" t="s">
        <v>525</v>
      </c>
      <c r="G133" s="100" t="s">
        <v>25</v>
      </c>
      <c r="H133" s="3">
        <v>8000</v>
      </c>
      <c r="I133" s="3">
        <v>12000</v>
      </c>
      <c r="J133" s="3">
        <v>40000</v>
      </c>
      <c r="K133" s="3"/>
      <c r="L133" s="3"/>
      <c r="M133" s="3"/>
      <c r="N133" s="3"/>
      <c r="O133" s="3"/>
      <c r="P133" s="3"/>
      <c r="Q133" s="3"/>
      <c r="R133" s="3"/>
      <c r="S133" s="3"/>
      <c r="T133" s="103">
        <f>IF(EjecuciónDB[[#This Row],[Tipo de agregación]]="Suma",SUM(EjecuciónDB[[#This Row],[Enero]:[Diciembre]]),IF(EjecuciónDB[[#This Row],[Tipo de agregación]]="Promedio",IFERROR(AVERAGE(EjecuciónDB[[#This Row],[Enero]:[Diciembre]]),0),""))</f>
        <v>60000</v>
      </c>
    </row>
    <row r="134" spans="1:20" ht="30" x14ac:dyDescent="0.25">
      <c r="A134" s="99" t="s">
        <v>508</v>
      </c>
      <c r="B134" s="100" t="s">
        <v>509</v>
      </c>
      <c r="C134" s="99" t="s">
        <v>526</v>
      </c>
      <c r="D134" s="100" t="s">
        <v>527</v>
      </c>
      <c r="E134" s="99" t="s">
        <v>528</v>
      </c>
      <c r="F134" s="100" t="s">
        <v>529</v>
      </c>
      <c r="G134" s="100" t="s">
        <v>25</v>
      </c>
      <c r="H134" s="3">
        <v>2</v>
      </c>
      <c r="I134" s="3">
        <v>0</v>
      </c>
      <c r="J134" s="3">
        <v>2</v>
      </c>
      <c r="K134" s="3"/>
      <c r="L134" s="3"/>
      <c r="M134" s="3"/>
      <c r="N134" s="3"/>
      <c r="O134" s="3"/>
      <c r="P134" s="3"/>
      <c r="Q134" s="3"/>
      <c r="R134" s="3"/>
      <c r="S134" s="3"/>
      <c r="T134" s="103">
        <f>IF(EjecuciónDB[[#This Row],[Tipo de agregación]]="Suma",SUM(EjecuciónDB[[#This Row],[Enero]:[Diciembre]]),IF(EjecuciónDB[[#This Row],[Tipo de agregación]]="Promedio",IFERROR(AVERAGE(EjecuciónDB[[#This Row],[Enero]:[Diciembre]]),0),""))</f>
        <v>4</v>
      </c>
    </row>
    <row r="135" spans="1:20" ht="30" x14ac:dyDescent="0.25">
      <c r="A135" s="99" t="s">
        <v>508</v>
      </c>
      <c r="B135" s="100" t="s">
        <v>509</v>
      </c>
      <c r="C135" s="99" t="s">
        <v>526</v>
      </c>
      <c r="D135" s="100" t="s">
        <v>527</v>
      </c>
      <c r="E135" s="99" t="s">
        <v>514</v>
      </c>
      <c r="F135" s="100" t="s">
        <v>530</v>
      </c>
      <c r="G135" s="100" t="s">
        <v>25</v>
      </c>
      <c r="H135" s="3">
        <v>12000</v>
      </c>
      <c r="I135" s="3">
        <v>0</v>
      </c>
      <c r="J135" s="3">
        <v>12000</v>
      </c>
      <c r="K135" s="3"/>
      <c r="L135" s="3"/>
      <c r="M135" s="3"/>
      <c r="N135" s="3"/>
      <c r="O135" s="3"/>
      <c r="P135" s="3"/>
      <c r="Q135" s="3"/>
      <c r="R135" s="3"/>
      <c r="S135" s="3"/>
      <c r="T135" s="103">
        <f>IF(EjecuciónDB[[#This Row],[Tipo de agregación]]="Suma",SUM(EjecuciónDB[[#This Row],[Enero]:[Diciembre]]),IF(EjecuciónDB[[#This Row],[Tipo de agregación]]="Promedio",IFERROR(AVERAGE(EjecuciónDB[[#This Row],[Enero]:[Diciembre]]),0),""))</f>
        <v>24000</v>
      </c>
    </row>
    <row r="136" spans="1:20" ht="45" x14ac:dyDescent="0.25">
      <c r="A136" s="99" t="s">
        <v>508</v>
      </c>
      <c r="B136" s="100" t="s">
        <v>509</v>
      </c>
      <c r="C136" s="99" t="s">
        <v>531</v>
      </c>
      <c r="D136" s="100" t="s">
        <v>532</v>
      </c>
      <c r="E136" s="99" t="s">
        <v>533</v>
      </c>
      <c r="F136" s="100" t="s">
        <v>534</v>
      </c>
      <c r="G136" s="100" t="s">
        <v>25</v>
      </c>
      <c r="H136" s="3">
        <v>0</v>
      </c>
      <c r="I136" s="3">
        <v>0</v>
      </c>
      <c r="J136" s="3">
        <v>0</v>
      </c>
      <c r="K136" s="3"/>
      <c r="L136" s="3"/>
      <c r="M136" s="3"/>
      <c r="N136" s="3"/>
      <c r="O136" s="3"/>
      <c r="P136" s="3"/>
      <c r="Q136" s="3"/>
      <c r="R136" s="3"/>
      <c r="S136" s="3"/>
      <c r="T136" s="103">
        <f>IF(EjecuciónDB[[#This Row],[Tipo de agregación]]="Suma",SUM(EjecuciónDB[[#This Row],[Enero]:[Diciembre]]),IF(EjecuciónDB[[#This Row],[Tipo de agregación]]="Promedio",IFERROR(AVERAGE(EjecuciónDB[[#This Row],[Enero]:[Diciembre]]),0),""))</f>
        <v>0</v>
      </c>
    </row>
    <row r="137" spans="1:20" ht="30" x14ac:dyDescent="0.25">
      <c r="A137" s="99" t="s">
        <v>508</v>
      </c>
      <c r="B137" s="100" t="s">
        <v>509</v>
      </c>
      <c r="C137" s="99" t="s">
        <v>531</v>
      </c>
      <c r="D137" s="100" t="s">
        <v>532</v>
      </c>
      <c r="E137" s="99" t="s">
        <v>514</v>
      </c>
      <c r="F137" s="100" t="s">
        <v>535</v>
      </c>
      <c r="G137" s="100" t="s">
        <v>25</v>
      </c>
      <c r="H137" s="3">
        <v>0</v>
      </c>
      <c r="I137" s="3">
        <v>0</v>
      </c>
      <c r="J137" s="3">
        <v>0</v>
      </c>
      <c r="K137" s="3"/>
      <c r="L137" s="3"/>
      <c r="M137" s="3"/>
      <c r="N137" s="3"/>
      <c r="O137" s="3"/>
      <c r="P137" s="3"/>
      <c r="Q137" s="3"/>
      <c r="R137" s="3"/>
      <c r="S137" s="3"/>
      <c r="T137" s="103">
        <f>IF(EjecuciónDB[[#This Row],[Tipo de agregación]]="Suma",SUM(EjecuciónDB[[#This Row],[Enero]:[Diciembre]]),IF(EjecuciónDB[[#This Row],[Tipo de agregación]]="Promedio",IFERROR(AVERAGE(EjecuciónDB[[#This Row],[Enero]:[Diciembre]]),0),""))</f>
        <v>0</v>
      </c>
    </row>
    <row r="138" spans="1:20" ht="45" x14ac:dyDescent="0.25">
      <c r="A138" s="99" t="s">
        <v>536</v>
      </c>
      <c r="B138" s="100" t="s">
        <v>537</v>
      </c>
      <c r="C138" s="99" t="s">
        <v>538</v>
      </c>
      <c r="D138" s="100" t="s">
        <v>539</v>
      </c>
      <c r="E138" s="99" t="s">
        <v>540</v>
      </c>
      <c r="F138" s="100" t="s">
        <v>541</v>
      </c>
      <c r="G138" s="100" t="s">
        <v>25</v>
      </c>
      <c r="H138" s="1">
        <v>0</v>
      </c>
      <c r="I138" s="1">
        <v>0</v>
      </c>
      <c r="J138" s="1">
        <v>0</v>
      </c>
      <c r="K138" s="1"/>
      <c r="L138" s="1"/>
      <c r="M138" s="1"/>
      <c r="N138" s="1"/>
      <c r="O138" s="1"/>
      <c r="P138" s="1"/>
      <c r="Q138" s="1"/>
      <c r="R138" s="1"/>
      <c r="S138" s="1"/>
      <c r="T138" s="101">
        <f>IF(EjecuciónDB[[#This Row],[Tipo de agregación]]="Suma",SUM(EjecuciónDB[[#This Row],[Enero]:[Diciembre]]),IF(EjecuciónDB[[#This Row],[Tipo de agregación]]="Promedio",IFERROR(AVERAGE(EjecuciónDB[[#This Row],[Enero]:[Diciembre]]),0),""))</f>
        <v>0</v>
      </c>
    </row>
    <row r="139" spans="1:20" ht="45" x14ac:dyDescent="0.25">
      <c r="A139" s="99" t="s">
        <v>536</v>
      </c>
      <c r="B139" s="100" t="s">
        <v>537</v>
      </c>
      <c r="C139" s="99" t="s">
        <v>542</v>
      </c>
      <c r="D139" s="100" t="s">
        <v>543</v>
      </c>
      <c r="E139" s="99" t="s">
        <v>544</v>
      </c>
      <c r="F139" s="100" t="s">
        <v>545</v>
      </c>
      <c r="G139" s="100" t="s">
        <v>25</v>
      </c>
      <c r="H139" s="1">
        <v>0</v>
      </c>
      <c r="I139" s="1">
        <v>0</v>
      </c>
      <c r="J139" s="1">
        <v>1</v>
      </c>
      <c r="K139" s="1"/>
      <c r="L139" s="1"/>
      <c r="M139" s="1"/>
      <c r="N139" s="1"/>
      <c r="O139" s="1"/>
      <c r="P139" s="1"/>
      <c r="Q139" s="1"/>
      <c r="R139" s="1"/>
      <c r="S139" s="1"/>
      <c r="T139" s="101">
        <f>IF(EjecuciónDB[[#This Row],[Tipo de agregación]]="Suma",SUM(EjecuciónDB[[#This Row],[Enero]:[Diciembre]]),IF(EjecuciónDB[[#This Row],[Tipo de agregación]]="Promedio",IFERROR(AVERAGE(EjecuciónDB[[#This Row],[Enero]:[Diciembre]]),0),""))</f>
        <v>1</v>
      </c>
    </row>
    <row r="140" spans="1:20" ht="45" x14ac:dyDescent="0.25">
      <c r="A140" s="99" t="s">
        <v>536</v>
      </c>
      <c r="B140" s="100" t="s">
        <v>537</v>
      </c>
      <c r="C140" s="99" t="s">
        <v>546</v>
      </c>
      <c r="D140" s="100" t="s">
        <v>547</v>
      </c>
      <c r="E140" s="99" t="s">
        <v>548</v>
      </c>
      <c r="F140" s="100" t="s">
        <v>549</v>
      </c>
      <c r="G140" s="100" t="s">
        <v>25</v>
      </c>
      <c r="H140" s="1">
        <v>1</v>
      </c>
      <c r="I140" s="1">
        <v>1</v>
      </c>
      <c r="J140" s="1">
        <v>1</v>
      </c>
      <c r="K140" s="1"/>
      <c r="L140" s="1"/>
      <c r="M140" s="1"/>
      <c r="N140" s="1"/>
      <c r="O140" s="1"/>
      <c r="P140" s="1"/>
      <c r="Q140" s="1"/>
      <c r="R140" s="1"/>
      <c r="S140" s="1"/>
      <c r="T140" s="101">
        <f>IF(EjecuciónDB[[#This Row],[Tipo de agregación]]="Suma",SUM(EjecuciónDB[[#This Row],[Enero]:[Diciembre]]),IF(EjecuciónDB[[#This Row],[Tipo de agregación]]="Promedio",IFERROR(AVERAGE(EjecuciónDB[[#This Row],[Enero]:[Diciembre]]),0),""))</f>
        <v>3</v>
      </c>
    </row>
    <row r="141" spans="1:20" ht="45" x14ac:dyDescent="0.25">
      <c r="A141" s="99" t="s">
        <v>536</v>
      </c>
      <c r="B141" s="100" t="s">
        <v>537</v>
      </c>
      <c r="C141" s="99" t="s">
        <v>550</v>
      </c>
      <c r="D141" s="100" t="s">
        <v>551</v>
      </c>
      <c r="E141" s="99" t="s">
        <v>552</v>
      </c>
      <c r="F141" s="100" t="s">
        <v>553</v>
      </c>
      <c r="G141" s="100" t="s">
        <v>25</v>
      </c>
      <c r="H141" s="1">
        <v>0</v>
      </c>
      <c r="I141" s="1">
        <v>0</v>
      </c>
      <c r="J141" s="1">
        <v>0</v>
      </c>
      <c r="K141" s="1"/>
      <c r="L141" s="1"/>
      <c r="M141" s="1"/>
      <c r="N141" s="1"/>
      <c r="O141" s="1"/>
      <c r="P141" s="1"/>
      <c r="Q141" s="1"/>
      <c r="R141" s="1"/>
      <c r="S141" s="1"/>
      <c r="T141" s="101">
        <f>IF(EjecuciónDB[[#This Row],[Tipo de agregación]]="Suma",SUM(EjecuciónDB[[#This Row],[Enero]:[Diciembre]]),IF(EjecuciónDB[[#This Row],[Tipo de agregación]]="Promedio",IFERROR(AVERAGE(EjecuciónDB[[#This Row],[Enero]:[Diciembre]]),0),""))</f>
        <v>0</v>
      </c>
    </row>
    <row r="142" spans="1:20" ht="45" x14ac:dyDescent="0.25">
      <c r="A142" s="99" t="s">
        <v>536</v>
      </c>
      <c r="B142" s="100" t="s">
        <v>537</v>
      </c>
      <c r="C142" s="99" t="s">
        <v>554</v>
      </c>
      <c r="D142" s="100" t="s">
        <v>555</v>
      </c>
      <c r="E142" s="99" t="s">
        <v>556</v>
      </c>
      <c r="F142" s="100" t="s">
        <v>557</v>
      </c>
      <c r="G142" s="100" t="s">
        <v>25</v>
      </c>
      <c r="H142" s="1">
        <v>0</v>
      </c>
      <c r="I142" s="1">
        <v>0</v>
      </c>
      <c r="J142" s="1">
        <v>1</v>
      </c>
      <c r="K142" s="1"/>
      <c r="L142" s="1"/>
      <c r="M142" s="1"/>
      <c r="N142" s="1"/>
      <c r="O142" s="1"/>
      <c r="P142" s="1"/>
      <c r="Q142" s="1"/>
      <c r="R142" s="1"/>
      <c r="S142" s="1"/>
      <c r="T142" s="101">
        <f>IF(EjecuciónDB[[#This Row],[Tipo de agregación]]="Suma",SUM(EjecuciónDB[[#This Row],[Enero]:[Diciembre]]),IF(EjecuciónDB[[#This Row],[Tipo de agregación]]="Promedio",IFERROR(AVERAGE(EjecuciónDB[[#This Row],[Enero]:[Diciembre]]),0),""))</f>
        <v>1</v>
      </c>
    </row>
    <row r="143" spans="1:20" ht="75" x14ac:dyDescent="0.25">
      <c r="A143" s="99" t="s">
        <v>536</v>
      </c>
      <c r="B143" s="100" t="s">
        <v>537</v>
      </c>
      <c r="C143" s="99" t="s">
        <v>558</v>
      </c>
      <c r="D143" s="100" t="s">
        <v>559</v>
      </c>
      <c r="E143" s="99" t="s">
        <v>560</v>
      </c>
      <c r="F143" s="100" t="s">
        <v>561</v>
      </c>
      <c r="G143" s="100" t="s">
        <v>25</v>
      </c>
      <c r="H143" s="1">
        <v>0</v>
      </c>
      <c r="I143" s="1">
        <v>0</v>
      </c>
      <c r="J143" s="1">
        <v>1</v>
      </c>
      <c r="K143" s="1"/>
      <c r="L143" s="1"/>
      <c r="M143" s="1"/>
      <c r="N143" s="1"/>
      <c r="O143" s="1"/>
      <c r="P143" s="1"/>
      <c r="Q143" s="1"/>
      <c r="R143" s="1"/>
      <c r="S143" s="1"/>
      <c r="T143" s="101">
        <f>IF(EjecuciónDB[[#This Row],[Tipo de agregación]]="Suma",SUM(EjecuciónDB[[#This Row],[Enero]:[Diciembre]]),IF(EjecuciónDB[[#This Row],[Tipo de agregación]]="Promedio",IFERROR(AVERAGE(EjecuciónDB[[#This Row],[Enero]:[Diciembre]]),0),""))</f>
        <v>1</v>
      </c>
    </row>
    <row r="144" spans="1:20" ht="75" x14ac:dyDescent="0.25">
      <c r="A144" s="99" t="s">
        <v>536</v>
      </c>
      <c r="B144" s="100" t="s">
        <v>537</v>
      </c>
      <c r="C144" s="99" t="s">
        <v>562</v>
      </c>
      <c r="D144" s="100" t="s">
        <v>563</v>
      </c>
      <c r="E144" s="99" t="s">
        <v>564</v>
      </c>
      <c r="F144" s="100" t="s">
        <v>565</v>
      </c>
      <c r="G144" s="100" t="s">
        <v>25</v>
      </c>
      <c r="H144" s="1">
        <v>0</v>
      </c>
      <c r="I144" s="1">
        <v>0</v>
      </c>
      <c r="J144" s="1">
        <v>1</v>
      </c>
      <c r="K144" s="1"/>
      <c r="L144" s="1"/>
      <c r="M144" s="1"/>
      <c r="N144" s="1"/>
      <c r="O144" s="1"/>
      <c r="P144" s="1"/>
      <c r="Q144" s="1"/>
      <c r="R144" s="1"/>
      <c r="S144" s="1"/>
      <c r="T144" s="101">
        <f>IF(EjecuciónDB[[#This Row],[Tipo de agregación]]="Suma",SUM(EjecuciónDB[[#This Row],[Enero]:[Diciembre]]),IF(EjecuciónDB[[#This Row],[Tipo de agregación]]="Promedio",IFERROR(AVERAGE(EjecuciónDB[[#This Row],[Enero]:[Diciembre]]),0),""))</f>
        <v>1</v>
      </c>
    </row>
    <row r="145" spans="1:20" ht="45" x14ac:dyDescent="0.25">
      <c r="A145" s="99" t="s">
        <v>536</v>
      </c>
      <c r="B145" s="100" t="s">
        <v>537</v>
      </c>
      <c r="C145" s="99" t="s">
        <v>566</v>
      </c>
      <c r="D145" s="100" t="s">
        <v>567</v>
      </c>
      <c r="E145" s="99" t="s">
        <v>568</v>
      </c>
      <c r="F145" s="100" t="s">
        <v>569</v>
      </c>
      <c r="G145" s="100" t="s">
        <v>25</v>
      </c>
      <c r="H145" s="1">
        <v>0</v>
      </c>
      <c r="I145" s="1">
        <v>0</v>
      </c>
      <c r="J145" s="1">
        <v>1</v>
      </c>
      <c r="K145" s="1"/>
      <c r="L145" s="1"/>
      <c r="M145" s="1"/>
      <c r="N145" s="1"/>
      <c r="O145" s="1"/>
      <c r="P145" s="1"/>
      <c r="Q145" s="1"/>
      <c r="R145" s="1"/>
      <c r="S145" s="1"/>
      <c r="T145" s="101">
        <f>IF(EjecuciónDB[[#This Row],[Tipo de agregación]]="Suma",SUM(EjecuciónDB[[#This Row],[Enero]:[Diciembre]]),IF(EjecuciónDB[[#This Row],[Tipo de agregación]]="Promedio",IFERROR(AVERAGE(EjecuciónDB[[#This Row],[Enero]:[Diciembre]]),0),""))</f>
        <v>1</v>
      </c>
    </row>
    <row r="146" spans="1:20" ht="45" x14ac:dyDescent="0.25">
      <c r="A146" s="99" t="s">
        <v>536</v>
      </c>
      <c r="B146" s="100" t="s">
        <v>537</v>
      </c>
      <c r="C146" s="99" t="s">
        <v>570</v>
      </c>
      <c r="D146" s="100" t="s">
        <v>571</v>
      </c>
      <c r="E146" s="99" t="s">
        <v>572</v>
      </c>
      <c r="F146" s="100" t="s">
        <v>573</v>
      </c>
      <c r="G146" s="100" t="s">
        <v>25</v>
      </c>
      <c r="H146" s="1">
        <v>1</v>
      </c>
      <c r="I146" s="1">
        <v>1</v>
      </c>
      <c r="J146" s="1">
        <v>1</v>
      </c>
      <c r="K146" s="1"/>
      <c r="L146" s="1"/>
      <c r="M146" s="1"/>
      <c r="N146" s="1"/>
      <c r="O146" s="1"/>
      <c r="P146" s="1"/>
      <c r="Q146" s="1"/>
      <c r="R146" s="1"/>
      <c r="S146" s="1"/>
      <c r="T146" s="101">
        <f>IF(EjecuciónDB[[#This Row],[Tipo de agregación]]="Suma",SUM(EjecuciónDB[[#This Row],[Enero]:[Diciembre]]),IF(EjecuciónDB[[#This Row],[Tipo de agregación]]="Promedio",IFERROR(AVERAGE(EjecuciónDB[[#This Row],[Enero]:[Diciembre]]),0),""))</f>
        <v>3</v>
      </c>
    </row>
    <row r="147" spans="1:20" ht="60" x14ac:dyDescent="0.25">
      <c r="A147" s="99" t="s">
        <v>536</v>
      </c>
      <c r="B147" s="100" t="s">
        <v>537</v>
      </c>
      <c r="C147" s="99" t="s">
        <v>574</v>
      </c>
      <c r="D147" s="100" t="s">
        <v>575</v>
      </c>
      <c r="E147" s="99" t="s">
        <v>576</v>
      </c>
      <c r="F147" s="100" t="s">
        <v>577</v>
      </c>
      <c r="G147" s="100" t="s">
        <v>25</v>
      </c>
      <c r="H147" s="1">
        <v>0</v>
      </c>
      <c r="I147" s="1">
        <v>0</v>
      </c>
      <c r="J147" s="1">
        <v>1</v>
      </c>
      <c r="K147" s="1"/>
      <c r="L147" s="1"/>
      <c r="M147" s="1"/>
      <c r="N147" s="1"/>
      <c r="O147" s="1"/>
      <c r="P147" s="1"/>
      <c r="Q147" s="1"/>
      <c r="R147" s="1"/>
      <c r="S147" s="1"/>
      <c r="T147" s="101">
        <f>IF(EjecuciónDB[[#This Row],[Tipo de agregación]]="Suma",SUM(EjecuciónDB[[#This Row],[Enero]:[Diciembre]]),IF(EjecuciónDB[[#This Row],[Tipo de agregación]]="Promedio",IFERROR(AVERAGE(EjecuciónDB[[#This Row],[Enero]:[Diciembre]]),0),""))</f>
        <v>1</v>
      </c>
    </row>
    <row r="148" spans="1:20" ht="30" x14ac:dyDescent="0.25">
      <c r="A148" s="99" t="s">
        <v>536</v>
      </c>
      <c r="B148" s="100" t="s">
        <v>537</v>
      </c>
      <c r="C148" s="99" t="s">
        <v>578</v>
      </c>
      <c r="D148" s="100" t="s">
        <v>579</v>
      </c>
      <c r="E148" s="99" t="s">
        <v>580</v>
      </c>
      <c r="F148" s="100" t="s">
        <v>581</v>
      </c>
      <c r="G148" s="100" t="s">
        <v>25</v>
      </c>
      <c r="H148" s="1">
        <v>0</v>
      </c>
      <c r="I148" s="1">
        <v>0</v>
      </c>
      <c r="J148" s="1">
        <v>1</v>
      </c>
      <c r="K148" s="1"/>
      <c r="L148" s="1"/>
      <c r="M148" s="1"/>
      <c r="N148" s="1"/>
      <c r="O148" s="1"/>
      <c r="P148" s="1"/>
      <c r="Q148" s="1"/>
      <c r="R148" s="1"/>
      <c r="S148" s="1"/>
      <c r="T148" s="101">
        <f>IF(EjecuciónDB[[#This Row],[Tipo de agregación]]="Suma",SUM(EjecuciónDB[[#This Row],[Enero]:[Diciembre]]),IF(EjecuciónDB[[#This Row],[Tipo de agregación]]="Promedio",IFERROR(AVERAGE(EjecuciónDB[[#This Row],[Enero]:[Diciembre]]),0),""))</f>
        <v>1</v>
      </c>
    </row>
    <row r="149" spans="1:20" ht="45" x14ac:dyDescent="0.25">
      <c r="A149" s="99" t="s">
        <v>536</v>
      </c>
      <c r="B149" s="100" t="s">
        <v>537</v>
      </c>
      <c r="C149" s="99" t="s">
        <v>582</v>
      </c>
      <c r="D149" s="100" t="s">
        <v>583</v>
      </c>
      <c r="E149" s="99" t="s">
        <v>584</v>
      </c>
      <c r="F149" s="100" t="s">
        <v>585</v>
      </c>
      <c r="G149" s="100" t="s">
        <v>25</v>
      </c>
      <c r="H149" s="1">
        <v>0</v>
      </c>
      <c r="I149" s="1">
        <v>0</v>
      </c>
      <c r="J149" s="1">
        <v>0</v>
      </c>
      <c r="K149" s="1"/>
      <c r="L149" s="1"/>
      <c r="M149" s="1"/>
      <c r="N149" s="1"/>
      <c r="O149" s="1"/>
      <c r="P149" s="1"/>
      <c r="Q149" s="1"/>
      <c r="R149" s="1"/>
      <c r="S149" s="1"/>
      <c r="T149" s="101">
        <f>IF(EjecuciónDB[[#This Row],[Tipo de agregación]]="Suma",SUM(EjecuciónDB[[#This Row],[Enero]:[Diciembre]]),IF(EjecuciónDB[[#This Row],[Tipo de agregación]]="Promedio",IFERROR(AVERAGE(EjecuciónDB[[#This Row],[Enero]:[Diciembre]]),0),""))</f>
        <v>0</v>
      </c>
    </row>
    <row r="150" spans="1:20" ht="45" x14ac:dyDescent="0.25">
      <c r="A150" s="99" t="s">
        <v>536</v>
      </c>
      <c r="B150" s="100" t="s">
        <v>537</v>
      </c>
      <c r="C150" s="99" t="s">
        <v>586</v>
      </c>
      <c r="D150" s="100" t="s">
        <v>587</v>
      </c>
      <c r="E150" s="99" t="s">
        <v>588</v>
      </c>
      <c r="F150" s="100" t="s">
        <v>589</v>
      </c>
      <c r="G150" s="100" t="s">
        <v>25</v>
      </c>
      <c r="H150" s="4">
        <v>2</v>
      </c>
      <c r="I150" s="4">
        <v>2</v>
      </c>
      <c r="J150" s="4">
        <v>1</v>
      </c>
      <c r="K150" s="4"/>
      <c r="L150" s="4"/>
      <c r="M150" s="4"/>
      <c r="N150" s="4"/>
      <c r="O150" s="4"/>
      <c r="P150" s="4"/>
      <c r="Q150" s="4"/>
      <c r="R150" s="4"/>
      <c r="S150" s="4"/>
      <c r="T150" s="104">
        <f>IF(EjecuciónDB[[#This Row],[Tipo de agregación]]="Suma",SUM(EjecuciónDB[[#This Row],[Enero]:[Diciembre]]),IF(EjecuciónDB[[#This Row],[Tipo de agregación]]="Promedio",IFERROR(AVERAGE(EjecuciónDB[[#This Row],[Enero]:[Diciembre]]),0),""))</f>
        <v>5</v>
      </c>
    </row>
    <row r="151" spans="1:20" ht="45" x14ac:dyDescent="0.25">
      <c r="A151" s="99" t="s">
        <v>536</v>
      </c>
      <c r="B151" s="100" t="s">
        <v>537</v>
      </c>
      <c r="C151" s="99" t="s">
        <v>590</v>
      </c>
      <c r="D151" s="100" t="s">
        <v>591</v>
      </c>
      <c r="E151" s="99" t="s">
        <v>588</v>
      </c>
      <c r="F151" s="100" t="s">
        <v>592</v>
      </c>
      <c r="G151" s="100" t="s">
        <v>25</v>
      </c>
      <c r="H151" s="4">
        <v>2</v>
      </c>
      <c r="I151" s="4">
        <v>2</v>
      </c>
      <c r="J151" s="4">
        <v>1</v>
      </c>
      <c r="K151" s="4"/>
      <c r="L151" s="4"/>
      <c r="M151" s="4"/>
      <c r="N151" s="4"/>
      <c r="O151" s="4"/>
      <c r="P151" s="4"/>
      <c r="Q151" s="4"/>
      <c r="R151" s="4"/>
      <c r="S151" s="4"/>
      <c r="T151" s="104">
        <f>IF(EjecuciónDB[[#This Row],[Tipo de agregación]]="Suma",SUM(EjecuciónDB[[#This Row],[Enero]:[Diciembre]]),IF(EjecuciónDB[[#This Row],[Tipo de agregación]]="Promedio",IFERROR(AVERAGE(EjecuciónDB[[#This Row],[Enero]:[Diciembre]]),0),""))</f>
        <v>5</v>
      </c>
    </row>
    <row r="152" spans="1:20" ht="30" x14ac:dyDescent="0.25">
      <c r="A152" s="99" t="s">
        <v>536</v>
      </c>
      <c r="B152" s="100" t="s">
        <v>537</v>
      </c>
      <c r="C152" s="99" t="s">
        <v>593</v>
      </c>
      <c r="D152" s="100" t="s">
        <v>594</v>
      </c>
      <c r="E152" s="99" t="s">
        <v>595</v>
      </c>
      <c r="F152" s="100" t="s">
        <v>596</v>
      </c>
      <c r="G152" s="100" t="s">
        <v>25</v>
      </c>
      <c r="H152" s="1">
        <v>1</v>
      </c>
      <c r="I152" s="1">
        <v>1</v>
      </c>
      <c r="J152" s="1">
        <v>1</v>
      </c>
      <c r="K152" s="1"/>
      <c r="L152" s="1"/>
      <c r="M152" s="1"/>
      <c r="N152" s="1"/>
      <c r="O152" s="1"/>
      <c r="P152" s="1"/>
      <c r="Q152" s="1"/>
      <c r="R152" s="1"/>
      <c r="S152" s="1"/>
      <c r="T152" s="101">
        <f>IF(EjecuciónDB[[#This Row],[Tipo de agregación]]="Suma",SUM(EjecuciónDB[[#This Row],[Enero]:[Diciembre]]),IF(EjecuciónDB[[#This Row],[Tipo de agregación]]="Promedio",IFERROR(AVERAGE(EjecuciónDB[[#This Row],[Enero]:[Diciembre]]),0),""))</f>
        <v>3</v>
      </c>
    </row>
    <row r="153" spans="1:20" ht="60" x14ac:dyDescent="0.25">
      <c r="A153" s="99" t="s">
        <v>536</v>
      </c>
      <c r="B153" s="100" t="s">
        <v>537</v>
      </c>
      <c r="C153" s="99" t="s">
        <v>597</v>
      </c>
      <c r="D153" s="100" t="s">
        <v>598</v>
      </c>
      <c r="E153" s="99" t="s">
        <v>599</v>
      </c>
      <c r="F153" s="100" t="s">
        <v>600</v>
      </c>
      <c r="G153" s="100" t="s">
        <v>25</v>
      </c>
      <c r="H153" s="1">
        <v>1</v>
      </c>
      <c r="I153" s="1">
        <v>1</v>
      </c>
      <c r="J153" s="1">
        <v>1</v>
      </c>
      <c r="K153" s="1"/>
      <c r="L153" s="1"/>
      <c r="M153" s="1"/>
      <c r="N153" s="1"/>
      <c r="O153" s="1"/>
      <c r="P153" s="1"/>
      <c r="Q153" s="1"/>
      <c r="R153" s="1"/>
      <c r="S153" s="1"/>
      <c r="T153" s="101">
        <f>IF(EjecuciónDB[[#This Row],[Tipo de agregación]]="Suma",SUM(EjecuciónDB[[#This Row],[Enero]:[Diciembre]]),IF(EjecuciónDB[[#This Row],[Tipo de agregación]]="Promedio",IFERROR(AVERAGE(EjecuciónDB[[#This Row],[Enero]:[Diciembre]]),0),""))</f>
        <v>3</v>
      </c>
    </row>
    <row r="154" spans="1:20" ht="45" x14ac:dyDescent="0.25">
      <c r="A154" s="99" t="s">
        <v>536</v>
      </c>
      <c r="B154" s="100" t="s">
        <v>537</v>
      </c>
      <c r="C154" s="99" t="s">
        <v>601</v>
      </c>
      <c r="D154" s="100" t="s">
        <v>602</v>
      </c>
      <c r="E154" s="99" t="s">
        <v>603</v>
      </c>
      <c r="F154" s="100" t="s">
        <v>604</v>
      </c>
      <c r="G154" s="100" t="s">
        <v>25</v>
      </c>
      <c r="H154" s="1">
        <v>0</v>
      </c>
      <c r="I154" s="1">
        <v>0</v>
      </c>
      <c r="J154" s="1">
        <v>1</v>
      </c>
      <c r="K154" s="1"/>
      <c r="L154" s="1"/>
      <c r="M154" s="1"/>
      <c r="N154" s="1"/>
      <c r="O154" s="1"/>
      <c r="P154" s="1"/>
      <c r="Q154" s="1"/>
      <c r="R154" s="1"/>
      <c r="S154" s="1"/>
      <c r="T154" s="101">
        <f>IF(EjecuciónDB[[#This Row],[Tipo de agregación]]="Suma",SUM(EjecuciónDB[[#This Row],[Enero]:[Diciembre]]),IF(EjecuciónDB[[#This Row],[Tipo de agregación]]="Promedio",IFERROR(AVERAGE(EjecuciónDB[[#This Row],[Enero]:[Diciembre]]),0),""))</f>
        <v>1</v>
      </c>
    </row>
    <row r="155" spans="1:20" ht="30" x14ac:dyDescent="0.25">
      <c r="A155" s="99" t="s">
        <v>536</v>
      </c>
      <c r="B155" s="100" t="s">
        <v>537</v>
      </c>
      <c r="C155" s="99" t="s">
        <v>605</v>
      </c>
      <c r="D155" s="100" t="s">
        <v>606</v>
      </c>
      <c r="E155" s="99" t="s">
        <v>607</v>
      </c>
      <c r="F155" s="100" t="s">
        <v>608</v>
      </c>
      <c r="G155" s="100" t="s">
        <v>25</v>
      </c>
      <c r="H155" s="1">
        <v>1</v>
      </c>
      <c r="I155" s="1">
        <v>1</v>
      </c>
      <c r="J155" s="1">
        <v>1</v>
      </c>
      <c r="K155" s="1"/>
      <c r="L155" s="1"/>
      <c r="M155" s="1"/>
      <c r="N155" s="1"/>
      <c r="O155" s="1"/>
      <c r="P155" s="1"/>
      <c r="Q155" s="1"/>
      <c r="R155" s="1"/>
      <c r="S155" s="1"/>
      <c r="T155" s="101">
        <f>IF(EjecuciónDB[[#This Row],[Tipo de agregación]]="Suma",SUM(EjecuciónDB[[#This Row],[Enero]:[Diciembre]]),IF(EjecuciónDB[[#This Row],[Tipo de agregación]]="Promedio",IFERROR(AVERAGE(EjecuciónDB[[#This Row],[Enero]:[Diciembre]]),0),""))</f>
        <v>3</v>
      </c>
    </row>
    <row r="156" spans="1:20" ht="30" x14ac:dyDescent="0.25">
      <c r="A156" s="99" t="s">
        <v>536</v>
      </c>
      <c r="B156" s="100" t="s">
        <v>537</v>
      </c>
      <c r="C156" s="99" t="s">
        <v>609</v>
      </c>
      <c r="D156" s="100" t="s">
        <v>610</v>
      </c>
      <c r="E156" s="99" t="s">
        <v>611</v>
      </c>
      <c r="F156" s="100" t="s">
        <v>612</v>
      </c>
      <c r="G156" s="100" t="s">
        <v>25</v>
      </c>
      <c r="H156" s="1">
        <v>0</v>
      </c>
      <c r="I156" s="1">
        <v>0</v>
      </c>
      <c r="J156" s="1">
        <v>0</v>
      </c>
      <c r="K156" s="1"/>
      <c r="L156" s="1"/>
      <c r="M156" s="1"/>
      <c r="N156" s="1"/>
      <c r="O156" s="1"/>
      <c r="P156" s="1"/>
      <c r="Q156" s="1"/>
      <c r="R156" s="1"/>
      <c r="S156" s="1"/>
      <c r="T156" s="101">
        <f>IF(EjecuciónDB[[#This Row],[Tipo de agregación]]="Suma",SUM(EjecuciónDB[[#This Row],[Enero]:[Diciembre]]),IF(EjecuciónDB[[#This Row],[Tipo de agregación]]="Promedio",IFERROR(AVERAGE(EjecuciónDB[[#This Row],[Enero]:[Diciembre]]),0),""))</f>
        <v>0</v>
      </c>
    </row>
    <row r="157" spans="1:20" ht="30" x14ac:dyDescent="0.25">
      <c r="A157" s="99" t="s">
        <v>536</v>
      </c>
      <c r="B157" s="100" t="s">
        <v>537</v>
      </c>
      <c r="C157" s="99" t="s">
        <v>613</v>
      </c>
      <c r="D157" s="100" t="s">
        <v>614</v>
      </c>
      <c r="E157" s="99" t="s">
        <v>615</v>
      </c>
      <c r="F157" s="100" t="s">
        <v>616</v>
      </c>
      <c r="G157" s="100" t="s">
        <v>25</v>
      </c>
      <c r="H157" s="1">
        <v>0</v>
      </c>
      <c r="I157" s="1">
        <v>0</v>
      </c>
      <c r="J157" s="1">
        <v>0</v>
      </c>
      <c r="K157" s="1"/>
      <c r="L157" s="1"/>
      <c r="M157" s="1"/>
      <c r="N157" s="1"/>
      <c r="O157" s="1"/>
      <c r="P157" s="1"/>
      <c r="Q157" s="1"/>
      <c r="R157" s="1"/>
      <c r="S157" s="1"/>
      <c r="T157" s="101">
        <f>IF(EjecuciónDB[[#This Row],[Tipo de agregación]]="Suma",SUM(EjecuciónDB[[#This Row],[Enero]:[Diciembre]]),IF(EjecuciónDB[[#This Row],[Tipo de agregación]]="Promedio",IFERROR(AVERAGE(EjecuciónDB[[#This Row],[Enero]:[Diciembre]]),0),""))</f>
        <v>0</v>
      </c>
    </row>
    <row r="158" spans="1:20" ht="30" x14ac:dyDescent="0.25">
      <c r="A158" s="99" t="s">
        <v>536</v>
      </c>
      <c r="B158" s="100" t="s">
        <v>537</v>
      </c>
      <c r="C158" s="99" t="s">
        <v>617</v>
      </c>
      <c r="D158" s="100" t="s">
        <v>618</v>
      </c>
      <c r="E158" s="99" t="s">
        <v>619</v>
      </c>
      <c r="F158" s="100" t="s">
        <v>620</v>
      </c>
      <c r="G158" s="100" t="s">
        <v>25</v>
      </c>
      <c r="H158" s="1">
        <v>0</v>
      </c>
      <c r="I158" s="1">
        <v>0</v>
      </c>
      <c r="J158" s="1">
        <v>0</v>
      </c>
      <c r="K158" s="1"/>
      <c r="L158" s="1"/>
      <c r="M158" s="1"/>
      <c r="N158" s="1"/>
      <c r="O158" s="1"/>
      <c r="P158" s="1"/>
      <c r="Q158" s="1"/>
      <c r="R158" s="1"/>
      <c r="S158" s="1"/>
      <c r="T158" s="101">
        <f>IF(EjecuciónDB[[#This Row],[Tipo de agregación]]="Suma",SUM(EjecuciónDB[[#This Row],[Enero]:[Diciembre]]),IF(EjecuciónDB[[#This Row],[Tipo de agregación]]="Promedio",IFERROR(AVERAGE(EjecuciónDB[[#This Row],[Enero]:[Diciembre]]),0),""))</f>
        <v>0</v>
      </c>
    </row>
    <row r="159" spans="1:20" ht="45" x14ac:dyDescent="0.25">
      <c r="A159" s="99" t="s">
        <v>536</v>
      </c>
      <c r="B159" s="100" t="s">
        <v>537</v>
      </c>
      <c r="C159" s="99" t="s">
        <v>621</v>
      </c>
      <c r="D159" s="100" t="s">
        <v>622</v>
      </c>
      <c r="E159" s="99" t="s">
        <v>623</v>
      </c>
      <c r="F159" s="100" t="s">
        <v>624</v>
      </c>
      <c r="G159" s="100" t="s">
        <v>25</v>
      </c>
      <c r="H159" s="1">
        <v>0</v>
      </c>
      <c r="I159" s="1">
        <v>0</v>
      </c>
      <c r="J159" s="1">
        <v>0</v>
      </c>
      <c r="K159" s="1"/>
      <c r="L159" s="1"/>
      <c r="M159" s="1"/>
      <c r="N159" s="1"/>
      <c r="O159" s="1"/>
      <c r="P159" s="1"/>
      <c r="Q159" s="1"/>
      <c r="R159" s="1"/>
      <c r="S159" s="1"/>
      <c r="T159" s="101">
        <f>IF(EjecuciónDB[[#This Row],[Tipo de agregación]]="Suma",SUM(EjecuciónDB[[#This Row],[Enero]:[Diciembre]]),IF(EjecuciónDB[[#This Row],[Tipo de agregación]]="Promedio",IFERROR(AVERAGE(EjecuciónDB[[#This Row],[Enero]:[Diciembre]]),0),""))</f>
        <v>0</v>
      </c>
    </row>
    <row r="160" spans="1:20" ht="30" x14ac:dyDescent="0.25">
      <c r="A160" s="99" t="s">
        <v>536</v>
      </c>
      <c r="B160" s="100" t="s">
        <v>537</v>
      </c>
      <c r="C160" s="99" t="s">
        <v>625</v>
      </c>
      <c r="D160" s="100" t="s">
        <v>626</v>
      </c>
      <c r="E160" s="99" t="s">
        <v>627</v>
      </c>
      <c r="F160" s="100" t="s">
        <v>628</v>
      </c>
      <c r="G160" s="100" t="s">
        <v>25</v>
      </c>
      <c r="H160" s="4">
        <v>0</v>
      </c>
      <c r="I160" s="4">
        <v>0</v>
      </c>
      <c r="J160" s="4">
        <v>10</v>
      </c>
      <c r="K160" s="4"/>
      <c r="L160" s="4"/>
      <c r="M160" s="4"/>
      <c r="N160" s="4"/>
      <c r="O160" s="4"/>
      <c r="P160" s="4"/>
      <c r="Q160" s="4"/>
      <c r="R160" s="4"/>
      <c r="S160" s="4"/>
      <c r="T160" s="104">
        <f>IF(EjecuciónDB[[#This Row],[Tipo de agregación]]="Suma",SUM(EjecuciónDB[[#This Row],[Enero]:[Diciembre]]),IF(EjecuciónDB[[#This Row],[Tipo de agregación]]="Promedio",IFERROR(AVERAGE(EjecuciónDB[[#This Row],[Enero]:[Diciembre]]),0),""))</f>
        <v>10</v>
      </c>
    </row>
    <row r="161" spans="1:20" ht="45" x14ac:dyDescent="0.25">
      <c r="A161" s="99" t="s">
        <v>536</v>
      </c>
      <c r="B161" s="100" t="s">
        <v>537</v>
      </c>
      <c r="C161" s="99" t="s">
        <v>629</v>
      </c>
      <c r="D161" s="100" t="s">
        <v>630</v>
      </c>
      <c r="E161" s="99" t="s">
        <v>631</v>
      </c>
      <c r="F161" s="100" t="s">
        <v>632</v>
      </c>
      <c r="G161" s="100" t="s">
        <v>25</v>
      </c>
      <c r="H161" s="1">
        <v>0</v>
      </c>
      <c r="I161" s="1">
        <v>0</v>
      </c>
      <c r="J161" s="1">
        <v>0</v>
      </c>
      <c r="K161" s="1"/>
      <c r="L161" s="1"/>
      <c r="M161" s="1"/>
      <c r="N161" s="1"/>
      <c r="O161" s="1"/>
      <c r="P161" s="1"/>
      <c r="Q161" s="1"/>
      <c r="R161" s="1"/>
      <c r="S161" s="1"/>
      <c r="T161" s="101">
        <f>IF(EjecuciónDB[[#This Row],[Tipo de agregación]]="Suma",SUM(EjecuciónDB[[#This Row],[Enero]:[Diciembre]]),IF(EjecuciónDB[[#This Row],[Tipo de agregación]]="Promedio",IFERROR(AVERAGE(EjecuciónDB[[#This Row],[Enero]:[Diciembre]]),0),""))</f>
        <v>0</v>
      </c>
    </row>
    <row r="162" spans="1:20" ht="45" x14ac:dyDescent="0.25">
      <c r="A162" s="99" t="s">
        <v>536</v>
      </c>
      <c r="B162" s="100" t="s">
        <v>537</v>
      </c>
      <c r="C162" s="99" t="s">
        <v>633</v>
      </c>
      <c r="D162" s="100" t="s">
        <v>634</v>
      </c>
      <c r="E162" s="99" t="s">
        <v>635</v>
      </c>
      <c r="F162" s="100" t="s">
        <v>636</v>
      </c>
      <c r="G162" s="100" t="s">
        <v>25</v>
      </c>
      <c r="H162" s="4">
        <v>0</v>
      </c>
      <c r="I162" s="4">
        <v>25</v>
      </c>
      <c r="J162" s="4">
        <v>0</v>
      </c>
      <c r="K162" s="4"/>
      <c r="L162" s="4"/>
      <c r="M162" s="4"/>
      <c r="N162" s="4"/>
      <c r="O162" s="4"/>
      <c r="P162" s="4"/>
      <c r="Q162" s="4"/>
      <c r="R162" s="4"/>
      <c r="S162" s="4"/>
      <c r="T162" s="104">
        <f>IF(EjecuciónDB[[#This Row],[Tipo de agregación]]="Suma",SUM(EjecuciónDB[[#This Row],[Enero]:[Diciembre]]),IF(EjecuciónDB[[#This Row],[Tipo de agregación]]="Promedio",IFERROR(AVERAGE(EjecuciónDB[[#This Row],[Enero]:[Diciembre]]),0),""))</f>
        <v>25</v>
      </c>
    </row>
    <row r="163" spans="1:20" ht="45" x14ac:dyDescent="0.25">
      <c r="A163" s="99" t="s">
        <v>536</v>
      </c>
      <c r="B163" s="100" t="s">
        <v>537</v>
      </c>
      <c r="C163" s="99" t="s">
        <v>637</v>
      </c>
      <c r="D163" s="100" t="s">
        <v>638</v>
      </c>
      <c r="E163" s="99" t="s">
        <v>639</v>
      </c>
      <c r="F163" s="100" t="s">
        <v>640</v>
      </c>
      <c r="G163" s="100" t="s">
        <v>25</v>
      </c>
      <c r="H163" s="1">
        <v>0</v>
      </c>
      <c r="I163" s="1">
        <v>0</v>
      </c>
      <c r="J163" s="1">
        <v>0</v>
      </c>
      <c r="K163" s="1"/>
      <c r="L163" s="1"/>
      <c r="M163" s="1"/>
      <c r="N163" s="1"/>
      <c r="O163" s="1"/>
      <c r="P163" s="1"/>
      <c r="Q163" s="1"/>
      <c r="R163" s="1"/>
      <c r="S163" s="1"/>
      <c r="T163" s="101">
        <f>IF(EjecuciónDB[[#This Row],[Tipo de agregación]]="Suma",SUM(EjecuciónDB[[#This Row],[Enero]:[Diciembre]]),IF(EjecuciónDB[[#This Row],[Tipo de agregación]]="Promedio",IFERROR(AVERAGE(EjecuciónDB[[#This Row],[Enero]:[Diciembre]]),0),""))</f>
        <v>0</v>
      </c>
    </row>
    <row r="164" spans="1:20" ht="30" x14ac:dyDescent="0.25">
      <c r="A164" s="99" t="s">
        <v>641</v>
      </c>
      <c r="B164" s="100" t="s">
        <v>642</v>
      </c>
      <c r="C164" s="99" t="s">
        <v>643</v>
      </c>
      <c r="D164" s="100" t="s">
        <v>644</v>
      </c>
      <c r="E164" s="99" t="s">
        <v>645</v>
      </c>
      <c r="F164" s="100" t="s">
        <v>646</v>
      </c>
      <c r="G164" s="100" t="s">
        <v>25</v>
      </c>
      <c r="H164" s="3">
        <v>0</v>
      </c>
      <c r="I164" s="3">
        <v>0</v>
      </c>
      <c r="J164" s="3">
        <v>0</v>
      </c>
      <c r="K164" s="3"/>
      <c r="L164" s="3"/>
      <c r="M164" s="3"/>
      <c r="N164" s="3"/>
      <c r="O164" s="3"/>
      <c r="P164" s="3"/>
      <c r="Q164" s="3"/>
      <c r="R164" s="3"/>
      <c r="S164" s="3"/>
      <c r="T164" s="103">
        <f>IF(EjecuciónDB[[#This Row],[Tipo de agregación]]="Suma",SUM(EjecuciónDB[[#This Row],[Enero]:[Diciembre]]),IF(EjecuciónDB[[#This Row],[Tipo de agregación]]="Promedio",IFERROR(AVERAGE(EjecuciónDB[[#This Row],[Enero]:[Diciembre]]),0),""))</f>
        <v>0</v>
      </c>
    </row>
    <row r="165" spans="1:20" ht="30" x14ac:dyDescent="0.25">
      <c r="A165" s="99" t="s">
        <v>641</v>
      </c>
      <c r="B165" s="100" t="s">
        <v>642</v>
      </c>
      <c r="C165" s="99" t="s">
        <v>647</v>
      </c>
      <c r="D165" s="100" t="s">
        <v>648</v>
      </c>
      <c r="E165" s="99" t="s">
        <v>645</v>
      </c>
      <c r="F165" s="100" t="s">
        <v>649</v>
      </c>
      <c r="G165" s="100" t="s">
        <v>25</v>
      </c>
      <c r="H165" s="3">
        <v>2</v>
      </c>
      <c r="I165" s="3">
        <v>2</v>
      </c>
      <c r="J165" s="3">
        <v>0</v>
      </c>
      <c r="K165" s="3"/>
      <c r="L165" s="3"/>
      <c r="M165" s="3"/>
      <c r="N165" s="3"/>
      <c r="O165" s="3"/>
      <c r="P165" s="3"/>
      <c r="Q165" s="3"/>
      <c r="R165" s="3"/>
      <c r="S165" s="3"/>
      <c r="T165" s="103">
        <f>IF(EjecuciónDB[[#This Row],[Tipo de agregación]]="Suma",SUM(EjecuciónDB[[#This Row],[Enero]:[Diciembre]]),IF(EjecuciónDB[[#This Row],[Tipo de agregación]]="Promedio",IFERROR(AVERAGE(EjecuciónDB[[#This Row],[Enero]:[Diciembre]]),0),""))</f>
        <v>4</v>
      </c>
    </row>
    <row r="166" spans="1:20" ht="30" x14ac:dyDescent="0.25">
      <c r="A166" s="99" t="s">
        <v>641</v>
      </c>
      <c r="B166" s="100" t="s">
        <v>642</v>
      </c>
      <c r="C166" s="99" t="s">
        <v>650</v>
      </c>
      <c r="D166" s="100" t="s">
        <v>651</v>
      </c>
      <c r="E166" s="99" t="s">
        <v>652</v>
      </c>
      <c r="F166" s="100" t="s">
        <v>653</v>
      </c>
      <c r="G166" s="100" t="s">
        <v>25</v>
      </c>
      <c r="H166" s="3">
        <v>4</v>
      </c>
      <c r="I166" s="3">
        <v>4</v>
      </c>
      <c r="J166" s="3">
        <v>4</v>
      </c>
      <c r="K166" s="3"/>
      <c r="L166" s="3"/>
      <c r="M166" s="3"/>
      <c r="N166" s="3"/>
      <c r="O166" s="3"/>
      <c r="P166" s="3"/>
      <c r="Q166" s="3"/>
      <c r="R166" s="3"/>
      <c r="S166" s="3"/>
      <c r="T166" s="103">
        <f>IF(EjecuciónDB[[#This Row],[Tipo de agregación]]="Suma",SUM(EjecuciónDB[[#This Row],[Enero]:[Diciembre]]),IF(EjecuciónDB[[#This Row],[Tipo de agregación]]="Promedio",IFERROR(AVERAGE(EjecuciónDB[[#This Row],[Enero]:[Diciembre]]),0),""))</f>
        <v>12</v>
      </c>
    </row>
    <row r="167" spans="1:20" ht="30" x14ac:dyDescent="0.25">
      <c r="A167" s="99" t="s">
        <v>641</v>
      </c>
      <c r="B167" s="100" t="s">
        <v>642</v>
      </c>
      <c r="C167" s="99" t="s">
        <v>654</v>
      </c>
      <c r="D167" s="100" t="s">
        <v>655</v>
      </c>
      <c r="E167" s="99" t="s">
        <v>656</v>
      </c>
      <c r="F167" s="100" t="s">
        <v>657</v>
      </c>
      <c r="G167" s="100" t="s">
        <v>25</v>
      </c>
      <c r="H167" s="3">
        <v>3</v>
      </c>
      <c r="I167" s="3">
        <v>1</v>
      </c>
      <c r="J167" s="3">
        <v>6</v>
      </c>
      <c r="K167" s="3"/>
      <c r="L167" s="3"/>
      <c r="M167" s="3"/>
      <c r="N167" s="3"/>
      <c r="O167" s="3"/>
      <c r="P167" s="3"/>
      <c r="Q167" s="3"/>
      <c r="R167" s="3"/>
      <c r="S167" s="3"/>
      <c r="T167" s="103">
        <f>IF(EjecuciónDB[[#This Row],[Tipo de agregación]]="Suma",SUM(EjecuciónDB[[#This Row],[Enero]:[Diciembre]]),IF(EjecuciónDB[[#This Row],[Tipo de agregación]]="Promedio",IFERROR(AVERAGE(EjecuciónDB[[#This Row],[Enero]:[Diciembre]]),0),""))</f>
        <v>10</v>
      </c>
    </row>
    <row r="168" spans="1:20" ht="45" x14ac:dyDescent="0.25">
      <c r="A168" s="99" t="s">
        <v>658</v>
      </c>
      <c r="B168" s="100" t="s">
        <v>659</v>
      </c>
      <c r="C168" s="99" t="s">
        <v>660</v>
      </c>
      <c r="D168" s="100" t="s">
        <v>661</v>
      </c>
      <c r="E168" s="99" t="s">
        <v>662</v>
      </c>
      <c r="F168" s="100" t="s">
        <v>663</v>
      </c>
      <c r="G168" s="100" t="s">
        <v>48</v>
      </c>
      <c r="H168" s="17">
        <v>100</v>
      </c>
      <c r="I168" s="17">
        <v>100</v>
      </c>
      <c r="J168" s="18">
        <v>100</v>
      </c>
      <c r="K168" s="18"/>
      <c r="L168" s="18"/>
      <c r="M168" s="18"/>
      <c r="N168" s="18"/>
      <c r="O168" s="18"/>
      <c r="P168" s="18"/>
      <c r="Q168" s="18"/>
      <c r="R168" s="18"/>
      <c r="S168" s="18"/>
      <c r="T168" s="116">
        <f>IF(EjecuciónDB[[#This Row],[Tipo de agregación]]="Suma",SUM(EjecuciónDB[[#This Row],[Enero]:[Diciembre]]),IF(EjecuciónDB[[#This Row],[Tipo de agregación]]="Promedio",IFERROR(AVERAGE(EjecuciónDB[[#This Row],[Enero]:[Diciembre]]),0),""))</f>
        <v>100</v>
      </c>
    </row>
    <row r="169" spans="1:20" ht="45" x14ac:dyDescent="0.25">
      <c r="A169" s="99" t="s">
        <v>658</v>
      </c>
      <c r="B169" s="100" t="s">
        <v>659</v>
      </c>
      <c r="C169" s="99" t="s">
        <v>660</v>
      </c>
      <c r="D169" s="100" t="s">
        <v>661</v>
      </c>
      <c r="E169" s="99" t="s">
        <v>664</v>
      </c>
      <c r="F169" s="100" t="s">
        <v>665</v>
      </c>
      <c r="G169" s="100" t="s">
        <v>48</v>
      </c>
      <c r="H169" s="17">
        <v>100</v>
      </c>
      <c r="I169" s="17">
        <v>100</v>
      </c>
      <c r="J169" s="8">
        <v>100</v>
      </c>
      <c r="K169" s="8"/>
      <c r="L169" s="8"/>
      <c r="M169" s="8"/>
      <c r="N169" s="8"/>
      <c r="O169" s="8"/>
      <c r="P169" s="8"/>
      <c r="Q169" s="8"/>
      <c r="R169" s="8"/>
      <c r="S169" s="8"/>
      <c r="T169" s="116">
        <f>IF(EjecuciónDB[[#This Row],[Tipo de agregación]]="Suma",SUM(EjecuciónDB[[#This Row],[Enero]:[Diciembre]]),IF(EjecuciónDB[[#This Row],[Tipo de agregación]]="Promedio",IFERROR(AVERAGE(EjecuciónDB[[#This Row],[Enero]:[Diciembre]]),0),""))</f>
        <v>100</v>
      </c>
    </row>
    <row r="170" spans="1:20" ht="60" x14ac:dyDescent="0.25">
      <c r="A170" s="99" t="s">
        <v>658</v>
      </c>
      <c r="B170" s="100" t="s">
        <v>659</v>
      </c>
      <c r="C170" s="99" t="s">
        <v>666</v>
      </c>
      <c r="D170" s="100" t="s">
        <v>667</v>
      </c>
      <c r="E170" s="99" t="s">
        <v>668</v>
      </c>
      <c r="F170" s="100" t="s">
        <v>669</v>
      </c>
      <c r="G170" s="100" t="s">
        <v>25</v>
      </c>
      <c r="H170" s="17">
        <v>8.35</v>
      </c>
      <c r="I170" s="17">
        <v>8.35</v>
      </c>
      <c r="J170" s="18">
        <v>8.35</v>
      </c>
      <c r="K170" s="18"/>
      <c r="L170" s="18"/>
      <c r="M170" s="18"/>
      <c r="N170" s="18"/>
      <c r="O170" s="18"/>
      <c r="P170" s="18"/>
      <c r="Q170" s="18"/>
      <c r="R170" s="18"/>
      <c r="S170" s="18"/>
      <c r="T170" s="116">
        <f>IF(EjecuciónDB[[#This Row],[Tipo de agregación]]="Suma",SUM(EjecuciónDB[[#This Row],[Enero]:[Diciembre]]),IF(EjecuciónDB[[#This Row],[Tipo de agregación]]="Promedio",IFERROR(AVERAGE(EjecuciónDB[[#This Row],[Enero]:[Diciembre]]),0),""))</f>
        <v>25.049999999999997</v>
      </c>
    </row>
  </sheetData>
  <sheetProtection algorithmName="SHA-512" hashValue="RRsbVE+6DIqLaNuRPR3xBPhXEpKwZSP2A2ZeiKUXZRzDlcQG6G7UkfyRtJf3MKAItkIBEMenwzgOQBKWlhPnYQ==" saltValue="7SRNds6B6840uAK8d8nKIg==" spinCount="100000" sheet="1" autoFilter="0"/>
  <conditionalFormatting sqref="F4:F170">
    <cfRule type="duplicateValues" dxfId="27" priority="1"/>
  </conditionalFormatting>
  <dataValidations count="2">
    <dataValidation type="list" allowBlank="1" showInputMessage="1" showErrorMessage="1" sqref="G4:G170" xr:uid="{5808B5E3-49C7-473E-8AF1-80776C9A7956}">
      <formula1>"Suma,Promedio"</formula1>
    </dataValidation>
    <dataValidation type="list" allowBlank="1" showInputMessage="1" showErrorMessage="1" sqref="B1" xr:uid="{D2F50BA6-887B-4137-A758-1BA0987AA38F}">
      <formula1>"Enero-Marzo,Abril-Junio,Julio-Septiembre,Octubre-Diciembre,Anual"</formula1>
    </dataValidation>
  </dataValidations>
  <pageMargins left="0.7" right="0.7" top="0.75" bottom="0.75" header="0.3" footer="0.3"/>
  <ignoredErrors>
    <ignoredError sqref="T4:T170" unlockedFormula="1"/>
  </ignoredErrors>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2A84B-2240-4698-B257-8D534225B3D4}">
  <sheetPr codeName="Hoja10"/>
  <dimension ref="A1:ALM15"/>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7.140625" style="22"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995</v>
      </c>
      <c r="C2" s="211"/>
      <c r="D2" s="211"/>
      <c r="E2" s="211"/>
      <c r="F2" s="211"/>
      <c r="G2" s="211"/>
      <c r="H2" s="211"/>
      <c r="I2" s="211"/>
      <c r="J2" s="211"/>
      <c r="K2" s="211"/>
      <c r="L2" s="211"/>
      <c r="M2" s="212"/>
    </row>
    <row r="3" spans="1:1001" s="25" customFormat="1" ht="30" customHeight="1" thickBot="1" x14ac:dyDescent="0.3">
      <c r="A3" s="24"/>
      <c r="B3" s="213" t="s">
        <v>996</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75" customHeight="1" thickBot="1" x14ac:dyDescent="0.3">
      <c r="A6" s="20" t="s">
        <v>446</v>
      </c>
      <c r="B6" s="238" t="s">
        <v>443</v>
      </c>
      <c r="C6" s="240" t="s">
        <v>997</v>
      </c>
      <c r="D6" s="70" t="s">
        <v>445</v>
      </c>
      <c r="E6" s="229" t="s">
        <v>998</v>
      </c>
      <c r="F6" s="69" t="s">
        <v>25</v>
      </c>
      <c r="G6" s="156">
        <f ca="1">IF(Ejecución!$B$1="","",IF(OFFSET(EjecuciónDB[[#Headers],[Tipo de agregación]],MATCH($A6,EjecuciónDB[Código Indicador],0),MATCH(G$5,EjecuciónDB[[#Headers],[Enero]:[Anual]],0))="","",OFFSET(EjecuciónDB[[#Headers],[Tipo de agregación]],MATCH($A6,EjecuciónDB[Código Indicador],0),MATCH(G$5,EjecuciónDB[[#Headers],[Enero]:[Anual]],0))))</f>
        <v>0</v>
      </c>
      <c r="H6" s="156">
        <f ca="1">IF(Ejecución!$B$1="","",IF(OFFSET(EjecuciónDB[[#Headers],[Tipo de agregación]],MATCH($A6,EjecuciónDB[Código Indicador],0),MATCH(H$5,EjecuciónDB[[#Headers],[Enero]:[Anual]],0))="","",OFFSET(EjecuciónDB[[#Headers],[Tipo de agregación]],MATCH($A6,EjecuciónDB[Código Indicador],0),MATCH(H$5,EjecuciónDB[[#Headers],[Enero]:[Anual]],0))))</f>
        <v>1</v>
      </c>
      <c r="I6" s="156">
        <f ca="1">IF(Ejecución!$B$1="","",IF(OFFSET(EjecuciónDB[[#Headers],[Tipo de agregación]],MATCH($A6,EjecuciónDB[Código Indicador],0),MATCH(I$5,EjecuciónDB[[#Headers],[Enero]:[Anual]],0))="","",OFFSET(EjecuciónDB[[#Headers],[Tipo de agregación]],MATCH($A6,EjecuciónDB[Código Indicador],0),MATCH(I$5,EjecuciónDB[[#Headers],[Enero]:[Anual]],0))))</f>
        <v>2</v>
      </c>
      <c r="J6" s="156">
        <f ca="1">IF(Ejecución!$B$1="","",IF(OFFSET(EjecuciónDB[[#Headers],[Tipo de agregación]],MATCH($A6,EjecuciónDB[Código Indicador],0),MATCH(J$5,EjecuciónDB[[#Headers],[Enero]:[Anual]],0))="","",OFFSET(EjecuciónDB[[#Headers],[Tipo de agregación]],MATCH($A6,EjecuciónDB[Código Indicador],0),MATCH(J$5,EjecuciónDB[[#Headers],[Enero]:[Anual]],0))))</f>
        <v>3</v>
      </c>
      <c r="K6" s="244">
        <v>11526037.750978284</v>
      </c>
      <c r="L6" s="242" t="s">
        <v>999</v>
      </c>
      <c r="M6" s="236" t="s">
        <v>1000</v>
      </c>
    </row>
    <row r="7" spans="1:1001" ht="75" customHeight="1" thickBot="1" x14ac:dyDescent="0.3">
      <c r="A7" s="20" t="s">
        <v>448</v>
      </c>
      <c r="B7" s="239"/>
      <c r="C7" s="241"/>
      <c r="D7" s="70" t="s">
        <v>447</v>
      </c>
      <c r="E7" s="229"/>
      <c r="F7" s="69" t="s">
        <v>25</v>
      </c>
      <c r="G7" s="156">
        <f ca="1">IF(Ejecución!$B$1="","",IF(OFFSET(EjecuciónDB[[#Headers],[Tipo de agregación]],MATCH($A7,EjecuciónDB[Código Indicador],0),MATCH(G$5,EjecuciónDB[[#Headers],[Enero]:[Anual]],0))="","",OFFSET(EjecuciónDB[[#Headers],[Tipo de agregación]],MATCH($A7,EjecuciónDB[Código Indicador],0),MATCH(G$5,EjecuciónDB[[#Headers],[Enero]:[Anual]],0))))</f>
        <v>0</v>
      </c>
      <c r="H7" s="156">
        <f ca="1">IF(Ejecución!$B$1="","",IF(OFFSET(EjecuciónDB[[#Headers],[Tipo de agregación]],MATCH($A7,EjecuciónDB[Código Indicador],0),MATCH(H$5,EjecuciónDB[[#Headers],[Enero]:[Anual]],0))="","",OFFSET(EjecuciónDB[[#Headers],[Tipo de agregación]],MATCH($A7,EjecuciónDB[Código Indicador],0),MATCH(H$5,EjecuciónDB[[#Headers],[Enero]:[Anual]],0))))</f>
        <v>49</v>
      </c>
      <c r="I7" s="156">
        <f ca="1">IF(Ejecución!$B$1="","",IF(OFFSET(EjecuciónDB[[#Headers],[Tipo de agregación]],MATCH($A7,EjecuciónDB[Código Indicador],0),MATCH(I$5,EjecuciónDB[[#Headers],[Enero]:[Anual]],0))="","",OFFSET(EjecuciónDB[[#Headers],[Tipo de agregación]],MATCH($A7,EjecuciónDB[Código Indicador],0),MATCH(I$5,EjecuciónDB[[#Headers],[Enero]:[Anual]],0))))</f>
        <v>58</v>
      </c>
      <c r="J7" s="156">
        <f ca="1">IF(Ejecución!$B$1="","",IF(OFFSET(EjecuciónDB[[#Headers],[Tipo de agregación]],MATCH($A7,EjecuciónDB[Código Indicador],0),MATCH(J$5,EjecuciónDB[[#Headers],[Enero]:[Anual]],0))="","",OFFSET(EjecuciónDB[[#Headers],[Tipo de agregación]],MATCH($A7,EjecuciónDB[Código Indicador],0),MATCH(J$5,EjecuciónDB[[#Headers],[Enero]:[Anual]],0))))</f>
        <v>107</v>
      </c>
      <c r="K7" s="245"/>
      <c r="L7" s="243"/>
      <c r="M7" s="237"/>
    </row>
    <row r="8" spans="1:1001" s="22" customFormat="1" ht="75" customHeight="1" thickBot="1" x14ac:dyDescent="0.3">
      <c r="A8" s="42" t="s">
        <v>452</v>
      </c>
      <c r="B8" s="238" t="s">
        <v>449</v>
      </c>
      <c r="C8" s="240" t="s">
        <v>1001</v>
      </c>
      <c r="D8" s="70" t="s">
        <v>451</v>
      </c>
      <c r="E8" s="229" t="s">
        <v>998</v>
      </c>
      <c r="F8" s="69" t="s">
        <v>25</v>
      </c>
      <c r="G8" s="156">
        <f ca="1">IF(Ejecución!$B$1="","",IF(OFFSET(EjecuciónDB[[#Headers],[Tipo de agregación]],MATCH($A8,EjecuciónDB[Código Indicador],0),MATCH(G$5,EjecuciónDB[[#Headers],[Enero]:[Anual]],0))="","",OFFSET(EjecuciónDB[[#Headers],[Tipo de agregación]],MATCH($A8,EjecuciónDB[Código Indicador],0),MATCH(G$5,EjecuciónDB[[#Headers],[Enero]:[Anual]],0))))</f>
        <v>0</v>
      </c>
      <c r="H8" s="156">
        <f ca="1">IF(Ejecución!$B$1="","",IF(OFFSET(EjecuciónDB[[#Headers],[Tipo de agregación]],MATCH($A8,EjecuciónDB[Código Indicador],0),MATCH(H$5,EjecuciónDB[[#Headers],[Enero]:[Anual]],0))="","",OFFSET(EjecuciónDB[[#Headers],[Tipo de agregación]],MATCH($A8,EjecuciónDB[Código Indicador],0),MATCH(H$5,EjecuciónDB[[#Headers],[Enero]:[Anual]],0))))</f>
        <v>0</v>
      </c>
      <c r="I8" s="156">
        <f ca="1">IF(Ejecución!$B$1="","",IF(OFFSET(EjecuciónDB[[#Headers],[Tipo de agregación]],MATCH($A8,EjecuciónDB[Código Indicador],0),MATCH(I$5,EjecuciónDB[[#Headers],[Enero]:[Anual]],0))="","",OFFSET(EjecuciónDB[[#Headers],[Tipo de agregación]],MATCH($A8,EjecuciónDB[Código Indicador],0),MATCH(I$5,EjecuciónDB[[#Headers],[Enero]:[Anual]],0))))</f>
        <v>0</v>
      </c>
      <c r="J8" s="156">
        <f ca="1">IF(Ejecución!$B$1="","",IF(OFFSET(EjecuciónDB[[#Headers],[Tipo de agregación]],MATCH($A8,EjecuciónDB[Código Indicador],0),MATCH(J$5,EjecuciónDB[[#Headers],[Enero]:[Anual]],0))="","",OFFSET(EjecuciónDB[[#Headers],[Tipo de agregación]],MATCH($A8,EjecuciónDB[Código Indicador],0),MATCH(J$5,EjecuciónDB[[#Headers],[Enero]:[Anual]],0))))</f>
        <v>0</v>
      </c>
      <c r="K8" s="244">
        <v>332310.90641612076</v>
      </c>
      <c r="L8" s="242" t="s">
        <v>1002</v>
      </c>
      <c r="M8" s="236" t="s">
        <v>1003</v>
      </c>
    </row>
    <row r="9" spans="1:1001" ht="75" customHeight="1" thickBot="1" x14ac:dyDescent="0.3">
      <c r="A9" s="20" t="s">
        <v>454</v>
      </c>
      <c r="B9" s="239"/>
      <c r="C9" s="241"/>
      <c r="D9" s="70" t="s">
        <v>453</v>
      </c>
      <c r="E9" s="229"/>
      <c r="F9" s="69" t="s">
        <v>25</v>
      </c>
      <c r="G9" s="156">
        <f ca="1">IF(Ejecución!$B$1="","",IF(OFFSET(EjecuciónDB[[#Headers],[Tipo de agregación]],MATCH($A9,EjecuciónDB[Código Indicador],0),MATCH(G$5,EjecuciónDB[[#Headers],[Enero]:[Anual]],0))="","",OFFSET(EjecuciónDB[[#Headers],[Tipo de agregación]],MATCH($A9,EjecuciónDB[Código Indicador],0),MATCH(G$5,EjecuciónDB[[#Headers],[Enero]:[Anual]],0))))</f>
        <v>0</v>
      </c>
      <c r="H9" s="156">
        <f ca="1">IF(Ejecución!$B$1="","",IF(OFFSET(EjecuciónDB[[#Headers],[Tipo de agregación]],MATCH($A9,EjecuciónDB[Código Indicador],0),MATCH(H$5,EjecuciónDB[[#Headers],[Enero]:[Anual]],0))="","",OFFSET(EjecuciónDB[[#Headers],[Tipo de agregación]],MATCH($A9,EjecuciónDB[Código Indicador],0),MATCH(H$5,EjecuciónDB[[#Headers],[Enero]:[Anual]],0))))</f>
        <v>0</v>
      </c>
      <c r="I9" s="156">
        <f ca="1">IF(Ejecución!$B$1="","",IF(OFFSET(EjecuciónDB[[#Headers],[Tipo de agregación]],MATCH($A9,EjecuciónDB[Código Indicador],0),MATCH(I$5,EjecuciónDB[[#Headers],[Enero]:[Anual]],0))="","",OFFSET(EjecuciónDB[[#Headers],[Tipo de agregación]],MATCH($A9,EjecuciónDB[Código Indicador],0),MATCH(I$5,EjecuciónDB[[#Headers],[Enero]:[Anual]],0))))</f>
        <v>0</v>
      </c>
      <c r="J9" s="156">
        <f ca="1">IF(Ejecución!$B$1="","",IF(OFFSET(EjecuciónDB[[#Headers],[Tipo de agregación]],MATCH($A9,EjecuciónDB[Código Indicador],0),MATCH(J$5,EjecuciónDB[[#Headers],[Enero]:[Anual]],0))="","",OFFSET(EjecuciónDB[[#Headers],[Tipo de agregación]],MATCH($A9,EjecuciónDB[Código Indicador],0),MATCH(J$5,EjecuciónDB[[#Headers],[Enero]:[Anual]],0))))</f>
        <v>0</v>
      </c>
      <c r="K9" s="245"/>
      <c r="L9" s="243"/>
      <c r="M9" s="237"/>
    </row>
    <row r="10" spans="1:1001" ht="75" customHeight="1" thickBot="1" x14ac:dyDescent="0.3">
      <c r="A10" s="20" t="s">
        <v>458</v>
      </c>
      <c r="B10" s="238" t="s">
        <v>455</v>
      </c>
      <c r="C10" s="240" t="s">
        <v>1004</v>
      </c>
      <c r="D10" s="70" t="s">
        <v>457</v>
      </c>
      <c r="E10" s="229" t="s">
        <v>1005</v>
      </c>
      <c r="F10" s="69" t="s">
        <v>25</v>
      </c>
      <c r="G10" s="156">
        <f ca="1">IF(Ejecución!$B$1="","",IF(OFFSET(EjecuciónDB[[#Headers],[Tipo de agregación]],MATCH($A10,EjecuciónDB[Código Indicador],0),MATCH(G$5,EjecuciónDB[[#Headers],[Enero]:[Anual]],0))="","",OFFSET(EjecuciónDB[[#Headers],[Tipo de agregación]],MATCH($A10,EjecuciónDB[Código Indicador],0),MATCH(G$5,EjecuciónDB[[#Headers],[Enero]:[Anual]],0))))</f>
        <v>0</v>
      </c>
      <c r="H10" s="156">
        <f ca="1">IF(Ejecución!$B$1="","",IF(OFFSET(EjecuciónDB[[#Headers],[Tipo de agregación]],MATCH($A10,EjecuciónDB[Código Indicador],0),MATCH(H$5,EjecuciónDB[[#Headers],[Enero]:[Anual]],0))="","",OFFSET(EjecuciónDB[[#Headers],[Tipo de agregación]],MATCH($A10,EjecuciónDB[Código Indicador],0),MATCH(H$5,EjecuciónDB[[#Headers],[Enero]:[Anual]],0))))</f>
        <v>0</v>
      </c>
      <c r="I10" s="156">
        <f ca="1">IF(Ejecución!$B$1="","",IF(OFFSET(EjecuciónDB[[#Headers],[Tipo de agregación]],MATCH($A10,EjecuciónDB[Código Indicador],0),MATCH(I$5,EjecuciónDB[[#Headers],[Enero]:[Anual]],0))="","",OFFSET(EjecuciónDB[[#Headers],[Tipo de agregación]],MATCH($A10,EjecuciónDB[Código Indicador],0),MATCH(I$5,EjecuciónDB[[#Headers],[Enero]:[Anual]],0))))</f>
        <v>0</v>
      </c>
      <c r="J10" s="156">
        <f ca="1">IF(Ejecución!$B$1="","",IF(OFFSET(EjecuciónDB[[#Headers],[Tipo de agregación]],MATCH($A10,EjecuciónDB[Código Indicador],0),MATCH(J$5,EjecuciónDB[[#Headers],[Enero]:[Anual]],0))="","",OFFSET(EjecuciónDB[[#Headers],[Tipo de agregación]],MATCH($A10,EjecuciónDB[Código Indicador],0),MATCH(J$5,EjecuciónDB[[#Headers],[Enero]:[Anual]],0))))</f>
        <v>0</v>
      </c>
      <c r="K10" s="244">
        <v>664422.46615772694</v>
      </c>
      <c r="L10" s="242" t="s">
        <v>1006</v>
      </c>
      <c r="M10" s="236" t="s">
        <v>1007</v>
      </c>
    </row>
    <row r="11" spans="1:1001" ht="75" customHeight="1" thickBot="1" x14ac:dyDescent="0.3">
      <c r="A11" s="20" t="s">
        <v>460</v>
      </c>
      <c r="B11" s="239"/>
      <c r="C11" s="241"/>
      <c r="D11" s="70" t="s">
        <v>459</v>
      </c>
      <c r="E11" s="229"/>
      <c r="F11" s="69" t="s">
        <v>25</v>
      </c>
      <c r="G11" s="156">
        <f ca="1">IF(Ejecución!$B$1="","",IF(OFFSET(EjecuciónDB[[#Headers],[Tipo de agregación]],MATCH($A11,EjecuciónDB[Código Indicador],0),MATCH(G$5,EjecuciónDB[[#Headers],[Enero]:[Anual]],0))="","",OFFSET(EjecuciónDB[[#Headers],[Tipo de agregación]],MATCH($A11,EjecuciónDB[Código Indicador],0),MATCH(G$5,EjecuciónDB[[#Headers],[Enero]:[Anual]],0))))</f>
        <v>0</v>
      </c>
      <c r="H11" s="156">
        <f ca="1">IF(Ejecución!$B$1="","",IF(OFFSET(EjecuciónDB[[#Headers],[Tipo de agregación]],MATCH($A11,EjecuciónDB[Código Indicador],0),MATCH(H$5,EjecuciónDB[[#Headers],[Enero]:[Anual]],0))="","",OFFSET(EjecuciónDB[[#Headers],[Tipo de agregación]],MATCH($A11,EjecuciónDB[Código Indicador],0),MATCH(H$5,EjecuciónDB[[#Headers],[Enero]:[Anual]],0))))</f>
        <v>0</v>
      </c>
      <c r="I11" s="156">
        <f ca="1">IF(Ejecución!$B$1="","",IF(OFFSET(EjecuciónDB[[#Headers],[Tipo de agregación]],MATCH($A11,EjecuciónDB[Código Indicador],0),MATCH(I$5,EjecuciónDB[[#Headers],[Enero]:[Anual]],0))="","",OFFSET(EjecuciónDB[[#Headers],[Tipo de agregación]],MATCH($A11,EjecuciónDB[Código Indicador],0),MATCH(I$5,EjecuciónDB[[#Headers],[Enero]:[Anual]],0))))</f>
        <v>0</v>
      </c>
      <c r="J11" s="156">
        <f ca="1">IF(Ejecución!$B$1="","",IF(OFFSET(EjecuciónDB[[#Headers],[Tipo de agregación]],MATCH($A11,EjecuciónDB[Código Indicador],0),MATCH(J$5,EjecuciónDB[[#Headers],[Enero]:[Anual]],0))="","",OFFSET(EjecuciónDB[[#Headers],[Tipo de agregación]],MATCH($A11,EjecuciónDB[Código Indicador],0),MATCH(J$5,EjecuciónDB[[#Headers],[Enero]:[Anual]],0))))</f>
        <v>0</v>
      </c>
      <c r="K11" s="245"/>
      <c r="L11" s="243"/>
      <c r="M11" s="237"/>
    </row>
    <row r="12" spans="1:1001" ht="75" customHeight="1" thickBot="1" x14ac:dyDescent="0.3">
      <c r="A12" s="20" t="s">
        <v>464</v>
      </c>
      <c r="B12" s="238" t="s">
        <v>461</v>
      </c>
      <c r="C12" s="240" t="s">
        <v>1008</v>
      </c>
      <c r="D12" s="70" t="s">
        <v>463</v>
      </c>
      <c r="E12" s="229" t="s">
        <v>1009</v>
      </c>
      <c r="F12" s="69" t="s">
        <v>25</v>
      </c>
      <c r="G12" s="156">
        <f ca="1">IF(Ejecución!$B$1="","",IF(OFFSET(EjecuciónDB[[#Headers],[Tipo de agregación]],MATCH($A12,EjecuciónDB[Código Indicador],0),MATCH(G$5,EjecuciónDB[[#Headers],[Enero]:[Anual]],0))="","",OFFSET(EjecuciónDB[[#Headers],[Tipo de agregación]],MATCH($A12,EjecuciónDB[Código Indicador],0),MATCH(G$5,EjecuciónDB[[#Headers],[Enero]:[Anual]],0))))</f>
        <v>0</v>
      </c>
      <c r="H12" s="156">
        <f ca="1">IF(Ejecución!$B$1="","",IF(OFFSET(EjecuciónDB[[#Headers],[Tipo de agregación]],MATCH($A12,EjecuciónDB[Código Indicador],0),MATCH(H$5,EjecuciónDB[[#Headers],[Enero]:[Anual]],0))="","",OFFSET(EjecuciónDB[[#Headers],[Tipo de agregación]],MATCH($A12,EjecuciónDB[Código Indicador],0),MATCH(H$5,EjecuciónDB[[#Headers],[Enero]:[Anual]],0))))</f>
        <v>0</v>
      </c>
      <c r="I12" s="156">
        <f ca="1">IF(Ejecución!$B$1="","",IF(OFFSET(EjecuciónDB[[#Headers],[Tipo de agregación]],MATCH($A12,EjecuciónDB[Código Indicador],0),MATCH(I$5,EjecuciónDB[[#Headers],[Enero]:[Anual]],0))="","",OFFSET(EjecuciónDB[[#Headers],[Tipo de agregación]],MATCH($A12,EjecuciónDB[Código Indicador],0),MATCH(I$5,EjecuciónDB[[#Headers],[Enero]:[Anual]],0))))</f>
        <v>0</v>
      </c>
      <c r="J12" s="156">
        <f ca="1">IF(Ejecución!$B$1="","",IF(OFFSET(EjecuciónDB[[#Headers],[Tipo de agregación]],MATCH($A12,EjecuciónDB[Código Indicador],0),MATCH(J$5,EjecuciónDB[[#Headers],[Enero]:[Anual]],0))="","",OFFSET(EjecuciónDB[[#Headers],[Tipo de agregación]],MATCH($A12,EjecuciónDB[Código Indicador],0),MATCH(J$5,EjecuciónDB[[#Headers],[Enero]:[Anual]],0))))</f>
        <v>0</v>
      </c>
      <c r="K12" s="244">
        <v>9035616.1648142654</v>
      </c>
      <c r="L12" s="242" t="s">
        <v>1010</v>
      </c>
      <c r="M12" s="236" t="s">
        <v>1011</v>
      </c>
    </row>
    <row r="13" spans="1:1001" s="22" customFormat="1" ht="75" customHeight="1" thickBot="1" x14ac:dyDescent="0.3">
      <c r="A13" s="20" t="s">
        <v>466</v>
      </c>
      <c r="B13" s="239"/>
      <c r="C13" s="241"/>
      <c r="D13" s="70" t="s">
        <v>465</v>
      </c>
      <c r="E13" s="229"/>
      <c r="F13" s="69" t="s">
        <v>25</v>
      </c>
      <c r="G13" s="156">
        <f ca="1">IF(Ejecución!$B$1="","",IF(OFFSET(EjecuciónDB[[#Headers],[Tipo de agregación]],MATCH($A13,EjecuciónDB[Código Indicador],0),MATCH(G$5,EjecuciónDB[[#Headers],[Enero]:[Anual]],0))="","",OFFSET(EjecuciónDB[[#Headers],[Tipo de agregación]],MATCH($A13,EjecuciónDB[Código Indicador],0),MATCH(G$5,EjecuciónDB[[#Headers],[Enero]:[Anual]],0))))</f>
        <v>0</v>
      </c>
      <c r="H13" s="156">
        <f ca="1">IF(Ejecución!$B$1="","",IF(OFFSET(EjecuciónDB[[#Headers],[Tipo de agregación]],MATCH($A13,EjecuciónDB[Código Indicador],0),MATCH(H$5,EjecuciónDB[[#Headers],[Enero]:[Anual]],0))="","",OFFSET(EjecuciónDB[[#Headers],[Tipo de agregación]],MATCH($A13,EjecuciónDB[Código Indicador],0),MATCH(H$5,EjecuciónDB[[#Headers],[Enero]:[Anual]],0))))</f>
        <v>0</v>
      </c>
      <c r="I13" s="156">
        <f ca="1">IF(Ejecución!$B$1="","",IF(OFFSET(EjecuciónDB[[#Headers],[Tipo de agregación]],MATCH($A13,EjecuciónDB[Código Indicador],0),MATCH(I$5,EjecuciónDB[[#Headers],[Enero]:[Anual]],0))="","",OFFSET(EjecuciónDB[[#Headers],[Tipo de agregación]],MATCH($A13,EjecuciónDB[Código Indicador],0),MATCH(I$5,EjecuciónDB[[#Headers],[Enero]:[Anual]],0))))</f>
        <v>0</v>
      </c>
      <c r="J13" s="156">
        <f ca="1">IF(Ejecución!$B$1="","",IF(OFFSET(EjecuciónDB[[#Headers],[Tipo de agregación]],MATCH($A13,EjecuciónDB[Código Indicador],0),MATCH(J$5,EjecuciónDB[[#Headers],[Enero]:[Anual]],0))="","",OFFSET(EjecuciónDB[[#Headers],[Tipo de agregación]],MATCH($A13,EjecuciónDB[Código Indicador],0),MATCH(J$5,EjecuciónDB[[#Headers],[Enero]:[Anual]],0))))</f>
        <v>0</v>
      </c>
      <c r="K13" s="245"/>
      <c r="L13" s="243"/>
      <c r="M13" s="237"/>
    </row>
    <row r="14" spans="1:1001" s="22" customFormat="1" ht="75" customHeight="1" thickBot="1" x14ac:dyDescent="0.3">
      <c r="A14" s="20" t="s">
        <v>470</v>
      </c>
      <c r="B14" s="70" t="s">
        <v>467</v>
      </c>
      <c r="C14" s="47" t="s">
        <v>1012</v>
      </c>
      <c r="D14" s="70" t="s">
        <v>469</v>
      </c>
      <c r="E14" s="47" t="s">
        <v>1013</v>
      </c>
      <c r="F14" s="69" t="s">
        <v>25</v>
      </c>
      <c r="G14" s="156">
        <f ca="1">IF(Ejecución!$B$1="","",IF(OFFSET(EjecuciónDB[[#Headers],[Tipo de agregación]],MATCH($A14,EjecuciónDB[Código Indicador],0),MATCH(G$5,EjecuciónDB[[#Headers],[Enero]:[Anual]],0))="","",OFFSET(EjecuciónDB[[#Headers],[Tipo de agregación]],MATCH($A14,EjecuciónDB[Código Indicador],0),MATCH(G$5,EjecuciónDB[[#Headers],[Enero]:[Anual]],0))))</f>
        <v>9</v>
      </c>
      <c r="H14" s="156">
        <f ca="1">IF(Ejecución!$B$1="","",IF(OFFSET(EjecuciónDB[[#Headers],[Tipo de agregación]],MATCH($A14,EjecuciónDB[Código Indicador],0),MATCH(H$5,EjecuciónDB[[#Headers],[Enero]:[Anual]],0))="","",OFFSET(EjecuciónDB[[#Headers],[Tipo de agregación]],MATCH($A14,EjecuciónDB[Código Indicador],0),MATCH(H$5,EjecuciónDB[[#Headers],[Enero]:[Anual]],0))))</f>
        <v>9</v>
      </c>
      <c r="I14" s="156" t="str">
        <f ca="1">IF(Ejecución!$B$1="","",IF(OFFSET(EjecuciónDB[[#Headers],[Tipo de agregación]],MATCH($A14,EjecuciónDB[Código Indicador],0),MATCH(I$5,EjecuciónDB[[#Headers],[Enero]:[Anual]],0))="","",OFFSET(EjecuciónDB[[#Headers],[Tipo de agregación]],MATCH($A14,EjecuciónDB[Código Indicador],0),MATCH(I$5,EjecuciónDB[[#Headers],[Enero]:[Anual]],0))))</f>
        <v/>
      </c>
      <c r="J14" s="156">
        <f ca="1">IF(Ejecución!$B$1="","",IF(OFFSET(EjecuciónDB[[#Headers],[Tipo de agregación]],MATCH($A14,EjecuciónDB[Código Indicador],0),MATCH(J$5,EjecuciónDB[[#Headers],[Enero]:[Anual]],0))="","",OFFSET(EjecuciónDB[[#Headers],[Tipo de agregación]],MATCH($A14,EjecuciónDB[Código Indicador],0),MATCH(J$5,EjecuciónDB[[#Headers],[Enero]:[Anual]],0))))</f>
        <v>18</v>
      </c>
      <c r="K14" s="182">
        <v>11260316.632453933</v>
      </c>
      <c r="L14" s="133" t="s">
        <v>1014</v>
      </c>
      <c r="M14" s="72" t="s">
        <v>1015</v>
      </c>
    </row>
    <row r="15" spans="1:1001" s="22" customFormat="1" ht="75" customHeight="1" thickBot="1" x14ac:dyDescent="0.3">
      <c r="A15" s="20" t="s">
        <v>474</v>
      </c>
      <c r="B15" s="70" t="s">
        <v>471</v>
      </c>
      <c r="C15" s="47" t="s">
        <v>1016</v>
      </c>
      <c r="D15" s="70" t="s">
        <v>473</v>
      </c>
      <c r="E15" s="47" t="s">
        <v>1017</v>
      </c>
      <c r="F15" s="69" t="s">
        <v>25</v>
      </c>
      <c r="G15" s="156">
        <f ca="1">IF(Ejecución!$B$1="","",IF(OFFSET(EjecuciónDB[[#Headers],[Tipo de agregación]],MATCH($A15,EjecuciónDB[Código Indicador],0),MATCH(G$5,EjecuciónDB[[#Headers],[Enero]:[Anual]],0))="","",OFFSET(EjecuciónDB[[#Headers],[Tipo de agregación]],MATCH($A15,EjecuciónDB[Código Indicador],0),MATCH(G$5,EjecuciónDB[[#Headers],[Enero]:[Anual]],0))))</f>
        <v>284</v>
      </c>
      <c r="H15" s="156">
        <f ca="1">IF(Ejecución!$B$1="","",IF(OFFSET(EjecuciónDB[[#Headers],[Tipo de agregación]],MATCH($A15,EjecuciónDB[Código Indicador],0),MATCH(H$5,EjecuciónDB[[#Headers],[Enero]:[Anual]],0))="","",OFFSET(EjecuciónDB[[#Headers],[Tipo de agregación]],MATCH($A15,EjecuciónDB[Código Indicador],0),MATCH(H$5,EjecuciónDB[[#Headers],[Enero]:[Anual]],0))))</f>
        <v>286</v>
      </c>
      <c r="I15" s="156" t="str">
        <f ca="1">IF(Ejecución!$B$1="","",IF(OFFSET(EjecuciónDB[[#Headers],[Tipo de agregación]],MATCH($A15,EjecuciónDB[Código Indicador],0),MATCH(I$5,EjecuciónDB[[#Headers],[Enero]:[Anual]],0))="","",OFFSET(EjecuciónDB[[#Headers],[Tipo de agregación]],MATCH($A15,EjecuciónDB[Código Indicador],0),MATCH(I$5,EjecuciónDB[[#Headers],[Enero]:[Anual]],0))))</f>
        <v/>
      </c>
      <c r="J15" s="156">
        <f ca="1">IF(Ejecución!$B$1="","",IF(OFFSET(EjecuciónDB[[#Headers],[Tipo de agregación]],MATCH($A15,EjecuciónDB[Código Indicador],0),MATCH(J$5,EjecuciónDB[[#Headers],[Enero]:[Anual]],0))="","",OFFSET(EjecuciónDB[[#Headers],[Tipo de agregación]],MATCH($A15,EjecuciónDB[Código Indicador],0),MATCH(J$5,EjecuciónDB[[#Headers],[Enero]:[Anual]],0))))</f>
        <v>570</v>
      </c>
      <c r="K15" s="182">
        <v>15127593.62202247</v>
      </c>
      <c r="L15" s="133" t="s">
        <v>1018</v>
      </c>
      <c r="M15" s="72" t="s">
        <v>1019</v>
      </c>
    </row>
  </sheetData>
  <mergeCells count="32">
    <mergeCell ref="B12:B13"/>
    <mergeCell ref="C12:C13"/>
    <mergeCell ref="E12:E13"/>
    <mergeCell ref="L12:L13"/>
    <mergeCell ref="M12:M13"/>
    <mergeCell ref="K12:K13"/>
    <mergeCell ref="M8:M9"/>
    <mergeCell ref="B10:B11"/>
    <mergeCell ref="C10:C11"/>
    <mergeCell ref="E10:E11"/>
    <mergeCell ref="L10:L11"/>
    <mergeCell ref="M10:M11"/>
    <mergeCell ref="B8:B9"/>
    <mergeCell ref="C8:C9"/>
    <mergeCell ref="E8:E9"/>
    <mergeCell ref="L8:L9"/>
    <mergeCell ref="K8:K9"/>
    <mergeCell ref="K10:K11"/>
    <mergeCell ref="M6:M7"/>
    <mergeCell ref="B1:M1"/>
    <mergeCell ref="B2:M2"/>
    <mergeCell ref="B3:M3"/>
    <mergeCell ref="B4:F4"/>
    <mergeCell ref="L4:L5"/>
    <mergeCell ref="M4:M5"/>
    <mergeCell ref="G4:J4"/>
    <mergeCell ref="B6:B7"/>
    <mergeCell ref="C6:C7"/>
    <mergeCell ref="E6:E7"/>
    <mergeCell ref="L6:L7"/>
    <mergeCell ref="K4:K5"/>
    <mergeCell ref="K6:K7"/>
  </mergeCells>
  <conditionalFormatting sqref="A6:A15">
    <cfRule type="duplicateValues" dxfId="11" priority="6"/>
  </conditionalFormatting>
  <dataValidations count="1">
    <dataValidation type="list" allowBlank="1" showInputMessage="1" showErrorMessage="1" sqref="F6 F8 F10 F12 F14:F15" xr:uid="{C2466B10-0F26-4DED-8524-6A3915AA2589}">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00718-CC62-4D0C-A789-2F59453C2676}">
  <sheetPr codeName="Hoja11"/>
  <dimension ref="A1:ALM9"/>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8.28515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1020</v>
      </c>
      <c r="C2" s="211"/>
      <c r="D2" s="211"/>
      <c r="E2" s="211"/>
      <c r="F2" s="211"/>
      <c r="G2" s="211"/>
      <c r="H2" s="211"/>
      <c r="I2" s="211"/>
      <c r="J2" s="211"/>
      <c r="K2" s="211"/>
      <c r="L2" s="211"/>
      <c r="M2" s="212"/>
    </row>
    <row r="3" spans="1:1001" s="25" customFormat="1" ht="30" customHeight="1" thickBot="1" x14ac:dyDescent="0.3">
      <c r="A3" s="24"/>
      <c r="B3" s="213" t="s">
        <v>1021</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75" customHeight="1" thickBot="1" x14ac:dyDescent="0.3">
      <c r="A6" s="20" t="s">
        <v>480</v>
      </c>
      <c r="B6" s="46" t="s">
        <v>477</v>
      </c>
      <c r="C6" s="45" t="s">
        <v>1022</v>
      </c>
      <c r="D6" s="70" t="s">
        <v>479</v>
      </c>
      <c r="E6" s="47" t="s">
        <v>1023</v>
      </c>
      <c r="F6" s="69" t="s">
        <v>48</v>
      </c>
      <c r="G6" s="57">
        <f ca="1">IF(Ejecución!$B$1="","",IF(OFFSET(EjecuciónDB[[#Headers],[Tipo de agregación]],MATCH($A6,EjecuciónDB[Código Indicador],0),MATCH(G$5,EjecuciónDB[[#Headers],[Enero]:[Anual]],0))="","",OFFSET(EjecuciónDB[[#Headers],[Tipo de agregación]],MATCH($A6,EjecuciónDB[Código Indicador],0),MATCH(G$5,EjecuciónDB[[#Headers],[Enero]:[Anual]],0))))</f>
        <v>100</v>
      </c>
      <c r="H6" s="57">
        <f ca="1">IF(Ejecución!$B$1="","",IF(OFFSET(EjecuciónDB[[#Headers],[Tipo de agregación]],MATCH($A6,EjecuciónDB[Código Indicador],0),MATCH(H$5,EjecuciónDB[[#Headers],[Enero]:[Anual]],0))="","",OFFSET(EjecuciónDB[[#Headers],[Tipo de agregación]],MATCH($A6,EjecuciónDB[Código Indicador],0),MATCH(H$5,EjecuciónDB[[#Headers],[Enero]:[Anual]],0))))</f>
        <v>100</v>
      </c>
      <c r="I6" s="57" t="str">
        <f ca="1">IF(Ejecución!$B$1="","",IF(OFFSET(EjecuciónDB[[#Headers],[Tipo de agregación]],MATCH($A6,EjecuciónDB[Código Indicador],0),MATCH(I$5,EjecuciónDB[[#Headers],[Enero]:[Anual]],0))="","",OFFSET(EjecuciónDB[[#Headers],[Tipo de agregación]],MATCH($A6,EjecuciónDB[Código Indicador],0),MATCH(I$5,EjecuciónDB[[#Headers],[Enero]:[Anual]],0))))</f>
        <v/>
      </c>
      <c r="J6" s="57">
        <f ca="1">IF(Ejecución!$B$1="","",IF(OFFSET(EjecuciónDB[[#Headers],[Tipo de agregación]],MATCH($A6,EjecuciónDB[Código Indicador],0),MATCH(J$5,EjecuciónDB[[#Headers],[Enero]:[Anual]],0))="","",OFFSET(EjecuciónDB[[#Headers],[Tipo de agregación]],MATCH($A6,EjecuciónDB[Código Indicador],0),MATCH(J$5,EjecuciónDB[[#Headers],[Enero]:[Anual]],0))))</f>
        <v>100</v>
      </c>
      <c r="K6" s="159">
        <v>33048729.259156991</v>
      </c>
      <c r="L6" s="49" t="s">
        <v>475</v>
      </c>
      <c r="M6" s="50" t="s">
        <v>1024</v>
      </c>
    </row>
    <row r="7" spans="1:1001" ht="66" customHeight="1" thickBot="1" x14ac:dyDescent="0.3">
      <c r="A7" s="20" t="s">
        <v>483</v>
      </c>
      <c r="B7" s="46" t="s">
        <v>481</v>
      </c>
      <c r="C7" s="45" t="s">
        <v>1025</v>
      </c>
      <c r="D7" s="70" t="s">
        <v>479</v>
      </c>
      <c r="E7" s="47" t="s">
        <v>1023</v>
      </c>
      <c r="F7" s="69" t="s">
        <v>48</v>
      </c>
      <c r="G7" s="57">
        <f ca="1">IF(Ejecución!$B$1="","",IF(OFFSET(EjecuciónDB[[#Headers],[Tipo de agregación]],MATCH($A7,EjecuciónDB[Código Indicador],0),MATCH(G$5,EjecuciónDB[[#Headers],[Enero]:[Anual]],0))="","",OFFSET(EjecuciónDB[[#Headers],[Tipo de agregación]],MATCH($A7,EjecuciónDB[Código Indicador],0),MATCH(G$5,EjecuciónDB[[#Headers],[Enero]:[Anual]],0))))</f>
        <v>100</v>
      </c>
      <c r="H7" s="57">
        <f ca="1">IF(Ejecución!$B$1="","",IF(OFFSET(EjecuciónDB[[#Headers],[Tipo de agregación]],MATCH($A7,EjecuciónDB[Código Indicador],0),MATCH(H$5,EjecuciónDB[[#Headers],[Enero]:[Anual]],0))="","",OFFSET(EjecuciónDB[[#Headers],[Tipo de agregación]],MATCH($A7,EjecuciónDB[Código Indicador],0),MATCH(H$5,EjecuciónDB[[#Headers],[Enero]:[Anual]],0))))</f>
        <v>100</v>
      </c>
      <c r="I7" s="57" t="str">
        <f ca="1">IF(Ejecución!$B$1="","",IF(OFFSET(EjecuciónDB[[#Headers],[Tipo de agregación]],MATCH($A7,EjecuciónDB[Código Indicador],0),MATCH(I$5,EjecuciónDB[[#Headers],[Enero]:[Anual]],0))="","",OFFSET(EjecuciónDB[[#Headers],[Tipo de agregación]],MATCH($A7,EjecuciónDB[Código Indicador],0),MATCH(I$5,EjecuciónDB[[#Headers],[Enero]:[Anual]],0))))</f>
        <v/>
      </c>
      <c r="J7" s="57">
        <f ca="1">IF(Ejecución!$B$1="","",IF(OFFSET(EjecuciónDB[[#Headers],[Tipo de agregación]],MATCH($A7,EjecuciónDB[Código Indicador],0),MATCH(J$5,EjecuciónDB[[#Headers],[Enero]:[Anual]],0))="","",OFFSET(EjecuciónDB[[#Headers],[Tipo de agregación]],MATCH($A7,EjecuciónDB[Código Indicador],0),MATCH(J$5,EjecuciónDB[[#Headers],[Enero]:[Anual]],0))))</f>
        <v>100</v>
      </c>
      <c r="K7" s="159">
        <v>157374901.23408088</v>
      </c>
      <c r="L7" s="49" t="s">
        <v>475</v>
      </c>
      <c r="M7" s="50" t="s">
        <v>1026</v>
      </c>
    </row>
    <row r="8" spans="1:1001" s="22" customFormat="1" ht="123" customHeight="1" thickBot="1" x14ac:dyDescent="0.3">
      <c r="A8" s="42" t="s">
        <v>486</v>
      </c>
      <c r="B8" s="46" t="s">
        <v>484</v>
      </c>
      <c r="C8" s="45" t="s">
        <v>1027</v>
      </c>
      <c r="D8" s="70" t="s">
        <v>479</v>
      </c>
      <c r="E8" s="47" t="s">
        <v>1028</v>
      </c>
      <c r="F8" s="69" t="s">
        <v>48</v>
      </c>
      <c r="G8" s="57">
        <f ca="1">IF(Ejecución!$B$1="","",IF(OFFSET(EjecuciónDB[[#Headers],[Tipo de agregación]],MATCH($A8,EjecuciónDB[Código Indicador],0),MATCH(G$5,EjecuciónDB[[#Headers],[Enero]:[Anual]],0))="","",OFFSET(EjecuciónDB[[#Headers],[Tipo de agregación]],MATCH($A8,EjecuciónDB[Código Indicador],0),MATCH(G$5,EjecuciónDB[[#Headers],[Enero]:[Anual]],0))))</f>
        <v>100</v>
      </c>
      <c r="H8" s="57">
        <f ca="1">IF(Ejecución!$B$1="","",IF(OFFSET(EjecuciónDB[[#Headers],[Tipo de agregación]],MATCH($A8,EjecuciónDB[Código Indicador],0),MATCH(H$5,EjecuciónDB[[#Headers],[Enero]:[Anual]],0))="","",OFFSET(EjecuciónDB[[#Headers],[Tipo de agregación]],MATCH($A8,EjecuciónDB[Código Indicador],0),MATCH(H$5,EjecuciónDB[[#Headers],[Enero]:[Anual]],0))))</f>
        <v>100</v>
      </c>
      <c r="I8" s="57" t="str">
        <f ca="1">IF(Ejecución!$B$1="","",IF(OFFSET(EjecuciónDB[[#Headers],[Tipo de agregación]],MATCH($A8,EjecuciónDB[Código Indicador],0),MATCH(I$5,EjecuciónDB[[#Headers],[Enero]:[Anual]],0))="","",OFFSET(EjecuciónDB[[#Headers],[Tipo de agregación]],MATCH($A8,EjecuciónDB[Código Indicador],0),MATCH(I$5,EjecuciónDB[[#Headers],[Enero]:[Anual]],0))))</f>
        <v/>
      </c>
      <c r="J8" s="57">
        <f ca="1">IF(Ejecución!$B$1="","",IF(OFFSET(EjecuciónDB[[#Headers],[Tipo de agregación]],MATCH($A8,EjecuciónDB[Código Indicador],0),MATCH(J$5,EjecuciónDB[[#Headers],[Enero]:[Anual]],0))="","",OFFSET(EjecuciónDB[[#Headers],[Tipo de agregación]],MATCH($A8,EjecuciónDB[Código Indicador],0),MATCH(J$5,EjecuciónDB[[#Headers],[Enero]:[Anual]],0))))</f>
        <v>100</v>
      </c>
      <c r="K8" s="159">
        <v>2832748.2222134559</v>
      </c>
      <c r="L8" s="49" t="s">
        <v>475</v>
      </c>
      <c r="M8" s="50" t="s">
        <v>1029</v>
      </c>
    </row>
    <row r="9" spans="1:1001" ht="132" customHeight="1" thickBot="1" x14ac:dyDescent="0.3">
      <c r="A9" s="20" t="s">
        <v>489</v>
      </c>
      <c r="B9" s="46" t="s">
        <v>487</v>
      </c>
      <c r="C9" s="45" t="s">
        <v>1030</v>
      </c>
      <c r="D9" s="70" t="s">
        <v>479</v>
      </c>
      <c r="E9" s="47" t="s">
        <v>1031</v>
      </c>
      <c r="F9" s="69" t="s">
        <v>48</v>
      </c>
      <c r="G9" s="57">
        <f ca="1">IF(Ejecución!$B$1="","",IF(OFFSET(EjecuciónDB[[#Headers],[Tipo de agregación]],MATCH($A9,EjecuciónDB[Código Indicador],0),MATCH(G$5,EjecuciónDB[[#Headers],[Enero]:[Anual]],0))="","",OFFSET(EjecuciónDB[[#Headers],[Tipo de agregación]],MATCH($A9,EjecuciónDB[Código Indicador],0),MATCH(G$5,EjecuciónDB[[#Headers],[Enero]:[Anual]],0))))</f>
        <v>100</v>
      </c>
      <c r="H9" s="57">
        <f ca="1">IF(Ejecución!$B$1="","",IF(OFFSET(EjecuciónDB[[#Headers],[Tipo de agregación]],MATCH($A9,EjecuciónDB[Código Indicador],0),MATCH(H$5,EjecuciónDB[[#Headers],[Enero]:[Anual]],0))="","",OFFSET(EjecuciónDB[[#Headers],[Tipo de agregación]],MATCH($A9,EjecuciónDB[Código Indicador],0),MATCH(H$5,EjecuciónDB[[#Headers],[Enero]:[Anual]],0))))</f>
        <v>100</v>
      </c>
      <c r="I9" s="57" t="str">
        <f ca="1">IF(Ejecución!$B$1="","",IF(OFFSET(EjecuciónDB[[#Headers],[Tipo de agregación]],MATCH($A9,EjecuciónDB[Código Indicador],0),MATCH(I$5,EjecuciónDB[[#Headers],[Enero]:[Anual]],0))="","",OFFSET(EjecuciónDB[[#Headers],[Tipo de agregación]],MATCH($A9,EjecuciónDB[Código Indicador],0),MATCH(I$5,EjecuciónDB[[#Headers],[Enero]:[Anual]],0))))</f>
        <v/>
      </c>
      <c r="J9" s="57">
        <f ca="1">IF(Ejecución!$B$1="","",IF(OFFSET(EjecuciónDB[[#Headers],[Tipo de agregación]],MATCH($A9,EjecuciónDB[Código Indicador],0),MATCH(J$5,EjecuciónDB[[#Headers],[Enero]:[Anual]],0))="","",OFFSET(EjecuciónDB[[#Headers],[Tipo de agregación]],MATCH($A9,EjecuciónDB[Código Indicador],0),MATCH(J$5,EjecuciónDB[[#Headers],[Enero]:[Anual]],0))))</f>
        <v>100</v>
      </c>
      <c r="K9" s="159">
        <v>2596685.8703623349</v>
      </c>
      <c r="L9" s="49" t="s">
        <v>475</v>
      </c>
      <c r="M9" s="50" t="s">
        <v>1032</v>
      </c>
    </row>
  </sheetData>
  <mergeCells count="8">
    <mergeCell ref="G4:J4"/>
    <mergeCell ref="B1:M1"/>
    <mergeCell ref="B2:M2"/>
    <mergeCell ref="B3:M3"/>
    <mergeCell ref="B4:F4"/>
    <mergeCell ref="L4:L5"/>
    <mergeCell ref="M4:M5"/>
    <mergeCell ref="K4:K5"/>
  </mergeCells>
  <conditionalFormatting sqref="A6:A9">
    <cfRule type="duplicateValues" dxfId="10" priority="5"/>
    <cfRule type="duplicateValues" dxfId="9" priority="7"/>
  </conditionalFormatting>
  <dataValidations count="1">
    <dataValidation type="list" allowBlank="1" showInputMessage="1" showErrorMessage="1" sqref="F6:F9" xr:uid="{0731FCE0-B38D-487E-B046-C464187D4444}">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A20B2-15BD-428E-85F5-E45955BFCED6}">
  <sheetPr codeName="Hoja12"/>
  <dimension ref="A1:ALM9"/>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8.28515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1033</v>
      </c>
      <c r="C2" s="211"/>
      <c r="D2" s="211"/>
      <c r="E2" s="211"/>
      <c r="F2" s="211"/>
      <c r="G2" s="211"/>
      <c r="H2" s="211"/>
      <c r="I2" s="211"/>
      <c r="J2" s="211"/>
      <c r="K2" s="211"/>
      <c r="L2" s="211"/>
      <c r="M2" s="212"/>
    </row>
    <row r="3" spans="1:1001" s="25" customFormat="1" ht="30" customHeight="1" thickBot="1" x14ac:dyDescent="0.3">
      <c r="A3" s="24"/>
      <c r="B3" s="213" t="s">
        <v>1021</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265.5" customHeight="1" thickBot="1" x14ac:dyDescent="0.3">
      <c r="A6" s="20" t="s">
        <v>495</v>
      </c>
      <c r="B6" s="46" t="s">
        <v>492</v>
      </c>
      <c r="C6" s="45" t="s">
        <v>1034</v>
      </c>
      <c r="D6" s="46" t="s">
        <v>494</v>
      </c>
      <c r="E6" s="45" t="s">
        <v>1035</v>
      </c>
      <c r="F6" s="48" t="s">
        <v>25</v>
      </c>
      <c r="G6" s="34">
        <f ca="1">IF(Ejecución!$B$1="","",IF(OFFSET(EjecuciónDB[[#Headers],[Tipo de agregación]],MATCH($A6,EjecuciónDB[Código Indicador],0),MATCH(G$5,EjecuciónDB[[#Headers],[Enero]:[Anual]],0))="","",OFFSET(EjecuciónDB[[#Headers],[Tipo de agregación]],MATCH($A6,EjecuciónDB[Código Indicador],0),MATCH(G$5,EjecuciónDB[[#Headers],[Enero]:[Anual]],0))))</f>
        <v>22</v>
      </c>
      <c r="H6" s="34">
        <f ca="1">IF(Ejecución!$B$1="","",IF(OFFSET(EjecuciónDB[[#Headers],[Tipo de agregación]],MATCH($A6,EjecuciónDB[Código Indicador],0),MATCH(H$5,EjecuciónDB[[#Headers],[Enero]:[Anual]],0))="","",OFFSET(EjecuciónDB[[#Headers],[Tipo de agregación]],MATCH($A6,EjecuciónDB[Código Indicador],0),MATCH(H$5,EjecuciónDB[[#Headers],[Enero]:[Anual]],0))))</f>
        <v>33</v>
      </c>
      <c r="I6" s="34">
        <f ca="1">IF(Ejecución!$B$1="","",IF(OFFSET(EjecuciónDB[[#Headers],[Tipo de agregación]],MATCH($A6,EjecuciónDB[Código Indicador],0),MATCH(I$5,EjecuciónDB[[#Headers],[Enero]:[Anual]],0))="","",OFFSET(EjecuciónDB[[#Headers],[Tipo de agregación]],MATCH($A6,EjecuciónDB[Código Indicador],0),MATCH(I$5,EjecuciónDB[[#Headers],[Enero]:[Anual]],0))))</f>
        <v>34</v>
      </c>
      <c r="J6" s="34">
        <f ca="1">IF(Ejecución!$B$1="","",IF(OFFSET(EjecuciónDB[[#Headers],[Tipo de agregación]],MATCH($A6,EjecuciónDB[Código Indicador],0),MATCH(J$5,EjecuciónDB[[#Headers],[Enero]:[Anual]],0))="","",OFFSET(EjecuciónDB[[#Headers],[Tipo de agregación]],MATCH($A6,EjecuciónDB[Código Indicador],0),MATCH(J$5,EjecuciónDB[[#Headers],[Enero]:[Anual]],0))))</f>
        <v>89</v>
      </c>
      <c r="K6" s="159">
        <v>108000000</v>
      </c>
      <c r="L6" s="49" t="s">
        <v>490</v>
      </c>
      <c r="M6" s="50" t="s">
        <v>1036</v>
      </c>
    </row>
    <row r="7" spans="1:1001" ht="168.95" customHeight="1" thickBot="1" x14ac:dyDescent="0.3">
      <c r="A7" s="20" t="s">
        <v>499</v>
      </c>
      <c r="B7" s="46" t="s">
        <v>496</v>
      </c>
      <c r="C7" s="45" t="s">
        <v>1037</v>
      </c>
      <c r="D7" s="46" t="s">
        <v>498</v>
      </c>
      <c r="E7" s="45" t="s">
        <v>1038</v>
      </c>
      <c r="F7" s="48" t="s">
        <v>25</v>
      </c>
      <c r="G7" s="34">
        <f ca="1">IF(Ejecución!$B$1="","",IF(OFFSET(EjecuciónDB[[#Headers],[Tipo de agregación]],MATCH($A7,EjecuciónDB[Código Indicador],0),MATCH(G$5,EjecuciónDB[[#Headers],[Enero]:[Anual]],0))="","",OFFSET(EjecuciónDB[[#Headers],[Tipo de agregación]],MATCH($A7,EjecuciónDB[Código Indicador],0),MATCH(G$5,EjecuciónDB[[#Headers],[Enero]:[Anual]],0))))</f>
        <v>4</v>
      </c>
      <c r="H7" s="34">
        <f ca="1">IF(Ejecución!$B$1="","",IF(OFFSET(EjecuciónDB[[#Headers],[Tipo de agregación]],MATCH($A7,EjecuciónDB[Código Indicador],0),MATCH(H$5,EjecuciónDB[[#Headers],[Enero]:[Anual]],0))="","",OFFSET(EjecuciónDB[[#Headers],[Tipo de agregación]],MATCH($A7,EjecuciónDB[Código Indicador],0),MATCH(H$5,EjecuciónDB[[#Headers],[Enero]:[Anual]],0))))</f>
        <v>4</v>
      </c>
      <c r="I7" s="34">
        <f ca="1">IF(Ejecución!$B$1="","",IF(OFFSET(EjecuciónDB[[#Headers],[Tipo de agregación]],MATCH($A7,EjecuciónDB[Código Indicador],0),MATCH(I$5,EjecuciónDB[[#Headers],[Enero]:[Anual]],0))="","",OFFSET(EjecuciónDB[[#Headers],[Tipo de agregación]],MATCH($A7,EjecuciónDB[Código Indicador],0),MATCH(I$5,EjecuciónDB[[#Headers],[Enero]:[Anual]],0))))</f>
        <v>4</v>
      </c>
      <c r="J7" s="34">
        <f ca="1">IF(Ejecución!$B$1="","",IF(OFFSET(EjecuciónDB[[#Headers],[Tipo de agregación]],MATCH($A7,EjecuciónDB[Código Indicador],0),MATCH(J$5,EjecuciónDB[[#Headers],[Enero]:[Anual]],0))="","",OFFSET(EjecuciónDB[[#Headers],[Tipo de agregación]],MATCH($A7,EjecuciónDB[Código Indicador],0),MATCH(J$5,EjecuciónDB[[#Headers],[Enero]:[Anual]],0))))</f>
        <v>12</v>
      </c>
      <c r="K7" s="159">
        <v>4607688.8488627858</v>
      </c>
      <c r="L7" s="49" t="s">
        <v>490</v>
      </c>
      <c r="M7" s="50" t="s">
        <v>1039</v>
      </c>
    </row>
    <row r="8" spans="1:1001" s="22" customFormat="1" ht="155.1" customHeight="1" thickBot="1" x14ac:dyDescent="0.3">
      <c r="A8" s="42" t="s">
        <v>503</v>
      </c>
      <c r="B8" s="46" t="s">
        <v>500</v>
      </c>
      <c r="C8" s="45" t="s">
        <v>1040</v>
      </c>
      <c r="D8" s="46" t="s">
        <v>502</v>
      </c>
      <c r="E8" s="45" t="s">
        <v>1041</v>
      </c>
      <c r="F8" s="48" t="s">
        <v>48</v>
      </c>
      <c r="G8" s="34">
        <f ca="1">IF(Ejecución!$B$1="","",IF(OFFSET(EjecuciónDB[[#Headers],[Tipo de agregación]],MATCH($A8,EjecuciónDB[Código Indicador],0),MATCH(G$5,EjecuciónDB[[#Headers],[Enero]:[Anual]],0))="","",OFFSET(EjecuciónDB[[#Headers],[Tipo de agregación]],MATCH($A8,EjecuciónDB[Código Indicador],0),MATCH(G$5,EjecuciónDB[[#Headers],[Enero]:[Anual]],0))))</f>
        <v>113</v>
      </c>
      <c r="H8" s="34">
        <f ca="1">IF(Ejecución!$B$1="","",IF(OFFSET(EjecuciónDB[[#Headers],[Tipo de agregación]],MATCH($A8,EjecuciónDB[Código Indicador],0),MATCH(H$5,EjecuciónDB[[#Headers],[Enero]:[Anual]],0))="","",OFFSET(EjecuciónDB[[#Headers],[Tipo de agregación]],MATCH($A8,EjecuciónDB[Código Indicador],0),MATCH(H$5,EjecuciónDB[[#Headers],[Enero]:[Anual]],0))))</f>
        <v>124</v>
      </c>
      <c r="I8" s="34">
        <f ca="1">IF(Ejecución!$B$1="","",IF(OFFSET(EjecuciónDB[[#Headers],[Tipo de agregación]],MATCH($A8,EjecuciónDB[Código Indicador],0),MATCH(I$5,EjecuciónDB[[#Headers],[Enero]:[Anual]],0))="","",OFFSET(EjecuciónDB[[#Headers],[Tipo de agregación]],MATCH($A8,EjecuciónDB[Código Indicador],0),MATCH(I$5,EjecuciónDB[[#Headers],[Enero]:[Anual]],0))))</f>
        <v>127</v>
      </c>
      <c r="J8" s="34">
        <f ca="1">IF(Ejecución!$B$1="","",IF(OFFSET(EjecuciónDB[[#Headers],[Tipo de agregación]],MATCH($A8,EjecuciónDB[Código Indicador],0),MATCH(J$5,EjecuciónDB[[#Headers],[Enero]:[Anual]],0))="","",OFFSET(EjecuciónDB[[#Headers],[Tipo de agregación]],MATCH($A8,EjecuciónDB[Código Indicador],0),MATCH(J$5,EjecuciónDB[[#Headers],[Enero]:[Anual]],0))))</f>
        <v>121.33333333333333</v>
      </c>
      <c r="K8" s="159">
        <v>9215377.6977255978</v>
      </c>
      <c r="L8" s="49" t="s">
        <v>490</v>
      </c>
      <c r="M8" s="50" t="s">
        <v>1042</v>
      </c>
    </row>
    <row r="9" spans="1:1001" ht="132" customHeight="1" thickBot="1" x14ac:dyDescent="0.3">
      <c r="A9" s="20" t="s">
        <v>507</v>
      </c>
      <c r="B9" s="46" t="s">
        <v>504</v>
      </c>
      <c r="C9" s="45" t="s">
        <v>1043</v>
      </c>
      <c r="D9" s="46" t="s">
        <v>506</v>
      </c>
      <c r="E9" s="45" t="s">
        <v>1044</v>
      </c>
      <c r="F9" s="48" t="s">
        <v>25</v>
      </c>
      <c r="G9" s="57">
        <f ca="1">IF(Ejecución!$B$1="","",IF(OFFSET(EjecuciónDB[[#Headers],[Tipo de agregación]],MATCH($A9,EjecuciónDB[Código Indicador],0),MATCH(G$5,EjecuciónDB[[#Headers],[Enero]:[Anual]],0))="","",OFFSET(EjecuciónDB[[#Headers],[Tipo de agregación]],MATCH($A9,EjecuciónDB[Código Indicador],0),MATCH(G$5,EjecuciónDB[[#Headers],[Enero]:[Anual]],0))))</f>
        <v>4648155</v>
      </c>
      <c r="H9" s="57">
        <f ca="1">IF(Ejecución!$B$1="","",IF(OFFSET(EjecuciónDB[[#Headers],[Tipo de agregación]],MATCH($A9,EjecuciónDB[Código Indicador],0),MATCH(H$5,EjecuciónDB[[#Headers],[Enero]:[Anual]],0))="","",OFFSET(EjecuciónDB[[#Headers],[Tipo de agregación]],MATCH($A9,EjecuciónDB[Código Indicador],0),MATCH(H$5,EjecuciónDB[[#Headers],[Enero]:[Anual]],0))))</f>
        <v>19337955</v>
      </c>
      <c r="I9" s="57">
        <f ca="1">IF(Ejecución!$B$1="","",IF(OFFSET(EjecuciónDB[[#Headers],[Tipo de agregación]],MATCH($A9,EjecuciónDB[Código Indicador],0),MATCH(I$5,EjecuciónDB[[#Headers],[Enero]:[Anual]],0))="","",OFFSET(EjecuciónDB[[#Headers],[Tipo de agregación]],MATCH($A9,EjecuciónDB[Código Indicador],0),MATCH(I$5,EjecuciónDB[[#Headers],[Enero]:[Anual]],0))))</f>
        <v>99778780</v>
      </c>
      <c r="J9" s="57">
        <f ca="1">IF(Ejecución!$B$1="","",IF(OFFSET(EjecuciónDB[[#Headers],[Tipo de agregación]],MATCH($A9,EjecuciónDB[Código Indicador],0),MATCH(J$5,EjecuciónDB[[#Headers],[Enero]:[Anual]],0))="","",OFFSET(EjecuciónDB[[#Headers],[Tipo de agregación]],MATCH($A9,EjecuciónDB[Código Indicador],0),MATCH(J$5,EjecuciónDB[[#Headers],[Enero]:[Anual]],0))))</f>
        <v>123764890</v>
      </c>
      <c r="K9" s="159">
        <v>5678016.3298407029</v>
      </c>
      <c r="L9" s="131" t="s">
        <v>490</v>
      </c>
      <c r="M9" s="50" t="s">
        <v>1045</v>
      </c>
    </row>
  </sheetData>
  <mergeCells count="8">
    <mergeCell ref="G4:J4"/>
    <mergeCell ref="B1:M1"/>
    <mergeCell ref="B2:M2"/>
    <mergeCell ref="B3:M3"/>
    <mergeCell ref="B4:F4"/>
    <mergeCell ref="L4:L5"/>
    <mergeCell ref="M4:M5"/>
    <mergeCell ref="K4:K5"/>
  </mergeCells>
  <conditionalFormatting sqref="A6:A9">
    <cfRule type="duplicateValues" dxfId="8" priority="5"/>
    <cfRule type="duplicateValues" dxfId="7" priority="7"/>
  </conditionalFormatting>
  <dataValidations count="1">
    <dataValidation type="list" allowBlank="1" showInputMessage="1" showErrorMessage="1" sqref="F6:F9" xr:uid="{7D878541-964E-4387-9EAF-D8B2503B1861}">
      <formula1>"Suma,Promedio"</formula1>
    </dataValidation>
  </dataValidations>
  <printOptions horizontalCentered="1"/>
  <pageMargins left="0.11811023622047245" right="0.11811023622047245" top="0.39370078740157483" bottom="0.39370078740157483" header="0.35433070866141736" footer="0.39370078740157483"/>
  <pageSetup scale="37" fitToWidth="0"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0EF65-455F-4318-8A41-1C20C45F9CFA}">
  <sheetPr codeName="Hoja13"/>
  <dimension ref="A1:ALM15"/>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8.28515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1046</v>
      </c>
      <c r="C2" s="211"/>
      <c r="D2" s="211"/>
      <c r="E2" s="211"/>
      <c r="F2" s="211"/>
      <c r="G2" s="211"/>
      <c r="H2" s="211"/>
      <c r="I2" s="211"/>
      <c r="J2" s="211"/>
      <c r="K2" s="211"/>
      <c r="L2" s="211"/>
      <c r="M2" s="212"/>
    </row>
    <row r="3" spans="1:1001" s="25" customFormat="1" ht="30" customHeight="1" thickBot="1" x14ac:dyDescent="0.3">
      <c r="A3" s="24"/>
      <c r="B3" s="213" t="s">
        <v>1021</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62.45" customHeight="1" thickBot="1" x14ac:dyDescent="0.3">
      <c r="A6" s="20" t="s">
        <v>513</v>
      </c>
      <c r="B6" s="248" t="s">
        <v>510</v>
      </c>
      <c r="C6" s="250" t="s">
        <v>1047</v>
      </c>
      <c r="D6" s="46" t="s">
        <v>512</v>
      </c>
      <c r="E6" s="238" t="s">
        <v>1048</v>
      </c>
      <c r="F6" s="48" t="s">
        <v>25</v>
      </c>
      <c r="G6" s="34">
        <f ca="1">IF(Ejecución!$B$1="","",IF(OFFSET(EjecuciónDB[[#Headers],[Tipo de agregación]],MATCH($A6,EjecuciónDB[Código Indicador],0),MATCH(G$5,EjecuciónDB[[#Headers],[Enero]:[Anual]],0))="","",OFFSET(EjecuciónDB[[#Headers],[Tipo de agregación]],MATCH($A6,EjecuciónDB[Código Indicador],0),MATCH(G$5,EjecuciónDB[[#Headers],[Enero]:[Anual]],0))))</f>
        <v>150</v>
      </c>
      <c r="H6" s="34">
        <f ca="1">IF(Ejecución!$B$1="","",IF(OFFSET(EjecuciónDB[[#Headers],[Tipo de agregación]],MATCH($A6,EjecuciónDB[Código Indicador],0),MATCH(H$5,EjecuciónDB[[#Headers],[Enero]:[Anual]],0))="","",OFFSET(EjecuciónDB[[#Headers],[Tipo de agregación]],MATCH($A6,EjecuciónDB[Código Indicador],0),MATCH(H$5,EjecuciónDB[[#Headers],[Enero]:[Anual]],0))))</f>
        <v>218</v>
      </c>
      <c r="I6" s="34">
        <f ca="1">IF(Ejecución!$B$1="","",IF(OFFSET(EjecuciónDB[[#Headers],[Tipo de agregación]],MATCH($A6,EjecuciónDB[Código Indicador],0),MATCH(I$5,EjecuciónDB[[#Headers],[Enero]:[Anual]],0))="","",OFFSET(EjecuciónDB[[#Headers],[Tipo de agregación]],MATCH($A6,EjecuciónDB[Código Indicador],0),MATCH(I$5,EjecuciónDB[[#Headers],[Enero]:[Anual]],0))))</f>
        <v>158</v>
      </c>
      <c r="J6" s="34">
        <f ca="1">IF(Ejecución!$B$1="","",IF(OFFSET(EjecuciónDB[[#Headers],[Tipo de agregación]],MATCH($A6,EjecuciónDB[Código Indicador],0),MATCH(J$5,EjecuciónDB[[#Headers],[Enero]:[Anual]],0))="","",OFFSET(EjecuciónDB[[#Headers],[Tipo de agregación]],MATCH($A6,EjecuciónDB[Código Indicador],0),MATCH(J$5,EjecuciónDB[[#Headers],[Enero]:[Anual]],0))))</f>
        <v>526</v>
      </c>
      <c r="K6" s="244">
        <v>71779296.840732962</v>
      </c>
      <c r="L6" s="252" t="s">
        <v>1049</v>
      </c>
      <c r="M6" s="246" t="s">
        <v>1050</v>
      </c>
    </row>
    <row r="7" spans="1:1001" ht="66" customHeight="1" thickBot="1" x14ac:dyDescent="0.3">
      <c r="A7" s="20" t="s">
        <v>515</v>
      </c>
      <c r="B7" s="249"/>
      <c r="C7" s="251"/>
      <c r="D7" s="46" t="s">
        <v>514</v>
      </c>
      <c r="E7" s="239"/>
      <c r="F7" s="48" t="s">
        <v>25</v>
      </c>
      <c r="G7" s="34">
        <f ca="1">IF(Ejecución!$B$1="","",IF(OFFSET(EjecuciónDB[[#Headers],[Tipo de agregación]],MATCH($A7,EjecuciónDB[Código Indicador],0),MATCH(G$5,EjecuciónDB[[#Headers],[Enero]:[Anual]],0))="","",OFFSET(EjecuciónDB[[#Headers],[Tipo de agregación]],MATCH($A7,EjecuciónDB[Código Indicador],0),MATCH(G$5,EjecuciónDB[[#Headers],[Enero]:[Anual]],0))))</f>
        <v>60000</v>
      </c>
      <c r="H7" s="34">
        <f ca="1">IF(Ejecución!$B$1="","",IF(OFFSET(EjecuciónDB[[#Headers],[Tipo de agregación]],MATCH($A7,EjecuciónDB[Código Indicador],0),MATCH(H$5,EjecuciónDB[[#Headers],[Enero]:[Anual]],0))="","",OFFSET(EjecuciónDB[[#Headers],[Tipo de agregación]],MATCH($A7,EjecuciónDB[Código Indicador],0),MATCH(H$5,EjecuciónDB[[#Headers],[Enero]:[Anual]],0))))</f>
        <v>87200</v>
      </c>
      <c r="I7" s="34">
        <f ca="1">IF(Ejecución!$B$1="","",IF(OFFSET(EjecuciónDB[[#Headers],[Tipo de agregación]],MATCH($A7,EjecuciónDB[Código Indicador],0),MATCH(I$5,EjecuciónDB[[#Headers],[Enero]:[Anual]],0))="","",OFFSET(EjecuciónDB[[#Headers],[Tipo de agregación]],MATCH($A7,EjecuciónDB[Código Indicador],0),MATCH(I$5,EjecuciónDB[[#Headers],[Enero]:[Anual]],0))))</f>
        <v>63200</v>
      </c>
      <c r="J7" s="34">
        <f ca="1">IF(Ejecución!$B$1="","",IF(OFFSET(EjecuciónDB[[#Headers],[Tipo de agregación]],MATCH($A7,EjecuciónDB[Código Indicador],0),MATCH(J$5,EjecuciónDB[[#Headers],[Enero]:[Anual]],0))="","",OFFSET(EjecuciónDB[[#Headers],[Tipo de agregación]],MATCH($A7,EjecuciónDB[Código Indicador],0),MATCH(J$5,EjecuciónDB[[#Headers],[Enero]:[Anual]],0))))</f>
        <v>210400</v>
      </c>
      <c r="K7" s="245"/>
      <c r="L7" s="253"/>
      <c r="M7" s="247"/>
    </row>
    <row r="8" spans="1:1001" s="22" customFormat="1" ht="123" customHeight="1" thickBot="1" x14ac:dyDescent="0.3">
      <c r="A8" s="42" t="s">
        <v>519</v>
      </c>
      <c r="B8" s="248" t="s">
        <v>516</v>
      </c>
      <c r="C8" s="250" t="s">
        <v>1051</v>
      </c>
      <c r="D8" s="46" t="s">
        <v>518</v>
      </c>
      <c r="E8" s="238" t="s">
        <v>1052</v>
      </c>
      <c r="F8" s="48" t="s">
        <v>25</v>
      </c>
      <c r="G8" s="34">
        <f ca="1">IF(Ejecución!$B$1="","",IF(OFFSET(EjecuciónDB[[#Headers],[Tipo de agregación]],MATCH($A8,EjecuciónDB[Código Indicador],0),MATCH(G$5,EjecuciónDB[[#Headers],[Enero]:[Anual]],0))="","",OFFSET(EjecuciónDB[[#Headers],[Tipo de agregación]],MATCH($A8,EjecuciónDB[Código Indicador],0),MATCH(G$5,EjecuciónDB[[#Headers],[Enero]:[Anual]],0))))</f>
        <v>215</v>
      </c>
      <c r="H8" s="34">
        <f ca="1">IF(Ejecución!$B$1="","",IF(OFFSET(EjecuciónDB[[#Headers],[Tipo de agregación]],MATCH($A8,EjecuciónDB[Código Indicador],0),MATCH(H$5,EjecuciónDB[[#Headers],[Enero]:[Anual]],0))="","",OFFSET(EjecuciónDB[[#Headers],[Tipo de agregación]],MATCH($A8,EjecuciónDB[Código Indicador],0),MATCH(H$5,EjecuciónDB[[#Headers],[Enero]:[Anual]],0))))</f>
        <v>227</v>
      </c>
      <c r="I8" s="34">
        <f ca="1">IF(Ejecución!$B$1="","",IF(OFFSET(EjecuciónDB[[#Headers],[Tipo de agregación]],MATCH($A8,EjecuciónDB[Código Indicador],0),MATCH(I$5,EjecuciónDB[[#Headers],[Enero]:[Anual]],0))="","",OFFSET(EjecuciónDB[[#Headers],[Tipo de agregación]],MATCH($A8,EjecuciónDB[Código Indicador],0),MATCH(I$5,EjecuciónDB[[#Headers],[Enero]:[Anual]],0))))</f>
        <v>220</v>
      </c>
      <c r="J8" s="34">
        <f ca="1">IF(Ejecución!$B$1="","",IF(OFFSET(EjecuciónDB[[#Headers],[Tipo de agregación]],MATCH($A8,EjecuciónDB[Código Indicador],0),MATCH(J$5,EjecuciónDB[[#Headers],[Enero]:[Anual]],0))="","",OFFSET(EjecuciónDB[[#Headers],[Tipo de agregación]],MATCH($A8,EjecuciónDB[Código Indicador],0),MATCH(J$5,EjecuciónDB[[#Headers],[Enero]:[Anual]],0))))</f>
        <v>662</v>
      </c>
      <c r="K8" s="244">
        <v>341806175.43206173</v>
      </c>
      <c r="L8" s="252" t="s">
        <v>1053</v>
      </c>
      <c r="M8" s="246" t="s">
        <v>1054</v>
      </c>
    </row>
    <row r="9" spans="1:1001" ht="132" customHeight="1" thickBot="1" x14ac:dyDescent="0.3">
      <c r="A9" s="20" t="s">
        <v>520</v>
      </c>
      <c r="B9" s="249"/>
      <c r="C9" s="251"/>
      <c r="D9" s="46" t="s">
        <v>514</v>
      </c>
      <c r="E9" s="239"/>
      <c r="F9" s="48" t="s">
        <v>25</v>
      </c>
      <c r="G9" s="34">
        <f ca="1">IF(Ejecución!$B$1="","",IF(OFFSET(EjecuciónDB[[#Headers],[Tipo de agregación]],MATCH($A9,EjecuciónDB[Código Indicador],0),MATCH(G$5,EjecuciónDB[[#Headers],[Enero]:[Anual]],0))="","",OFFSET(EjecuciónDB[[#Headers],[Tipo de agregación]],MATCH($A9,EjecuciónDB[Código Indicador],0),MATCH(G$5,EjecuciónDB[[#Headers],[Enero]:[Anual]],0))))</f>
        <v>344000</v>
      </c>
      <c r="H9" s="34">
        <f ca="1">IF(Ejecución!$B$1="","",IF(OFFSET(EjecuciónDB[[#Headers],[Tipo de agregación]],MATCH($A9,EjecuciónDB[Código Indicador],0),MATCH(H$5,EjecuciónDB[[#Headers],[Enero]:[Anual]],0))="","",OFFSET(EjecuciónDB[[#Headers],[Tipo de agregación]],MATCH($A9,EjecuciónDB[Código Indicador],0),MATCH(H$5,EjecuciónDB[[#Headers],[Enero]:[Anual]],0))))</f>
        <v>363200</v>
      </c>
      <c r="I9" s="34">
        <f ca="1">IF(Ejecución!$B$1="","",IF(OFFSET(EjecuciónDB[[#Headers],[Tipo de agregación]],MATCH($A9,EjecuciónDB[Código Indicador],0),MATCH(I$5,EjecuciónDB[[#Headers],[Enero]:[Anual]],0))="","",OFFSET(EjecuciónDB[[#Headers],[Tipo de agregación]],MATCH($A9,EjecuciónDB[Código Indicador],0),MATCH(I$5,EjecuciónDB[[#Headers],[Enero]:[Anual]],0))))</f>
        <v>352000</v>
      </c>
      <c r="J9" s="34">
        <f ca="1">IF(Ejecución!$B$1="","",IF(OFFSET(EjecuciónDB[[#Headers],[Tipo de agregación]],MATCH($A9,EjecuciónDB[Código Indicador],0),MATCH(J$5,EjecuciónDB[[#Headers],[Enero]:[Anual]],0))="","",OFFSET(EjecuciónDB[[#Headers],[Tipo de agregación]],MATCH($A9,EjecuciónDB[Código Indicador],0),MATCH(J$5,EjecuciónDB[[#Headers],[Enero]:[Anual]],0))))</f>
        <v>1059200</v>
      </c>
      <c r="K9" s="245"/>
      <c r="L9" s="253"/>
      <c r="M9" s="247"/>
    </row>
    <row r="10" spans="1:1001" ht="75" customHeight="1" thickBot="1" x14ac:dyDescent="0.3">
      <c r="A10" s="20" t="s">
        <v>524</v>
      </c>
      <c r="B10" s="248" t="s">
        <v>521</v>
      </c>
      <c r="C10" s="250" t="s">
        <v>1055</v>
      </c>
      <c r="D10" s="46" t="s">
        <v>523</v>
      </c>
      <c r="E10" s="238" t="s">
        <v>1056</v>
      </c>
      <c r="F10" s="48" t="s">
        <v>25</v>
      </c>
      <c r="G10" s="34">
        <f ca="1">IF(Ejecución!$B$1="","",IF(OFFSET(EjecuciónDB[[#Headers],[Tipo de agregación]],MATCH($A10,EjecuciónDB[Código Indicador],0),MATCH(G$5,EjecuciónDB[[#Headers],[Enero]:[Anual]],0))="","",OFFSET(EjecuciónDB[[#Headers],[Tipo de agregación]],MATCH($A10,EjecuciónDB[Código Indicador],0),MATCH(G$5,EjecuciónDB[[#Headers],[Enero]:[Anual]],0))))</f>
        <v>1</v>
      </c>
      <c r="H10" s="34">
        <f ca="1">IF(Ejecución!$B$1="","",IF(OFFSET(EjecuciónDB[[#Headers],[Tipo de agregación]],MATCH($A10,EjecuciónDB[Código Indicador],0),MATCH(H$5,EjecuciónDB[[#Headers],[Enero]:[Anual]],0))="","",OFFSET(EjecuciónDB[[#Headers],[Tipo de agregación]],MATCH($A10,EjecuciónDB[Código Indicador],0),MATCH(H$5,EjecuciónDB[[#Headers],[Enero]:[Anual]],0))))</f>
        <v>1</v>
      </c>
      <c r="I10" s="34">
        <f ca="1">IF(Ejecución!$B$1="","",IF(OFFSET(EjecuciónDB[[#Headers],[Tipo de agregación]],MATCH($A10,EjecuciónDB[Código Indicador],0),MATCH(I$5,EjecuciónDB[[#Headers],[Enero]:[Anual]],0))="","",OFFSET(EjecuciónDB[[#Headers],[Tipo de agregación]],MATCH($A10,EjecuciónDB[Código Indicador],0),MATCH(I$5,EjecuciónDB[[#Headers],[Enero]:[Anual]],0))))</f>
        <v>1</v>
      </c>
      <c r="J10" s="34">
        <f ca="1">IF(Ejecución!$B$1="","",IF(OFFSET(EjecuciónDB[[#Headers],[Tipo de agregación]],MATCH($A10,EjecuciónDB[Código Indicador],0),MATCH(J$5,EjecuciónDB[[#Headers],[Enero]:[Anual]],0))="","",OFFSET(EjecuciónDB[[#Headers],[Tipo de agregación]],MATCH($A10,EjecuciónDB[Código Indicador],0),MATCH(J$5,EjecuciónDB[[#Headers],[Enero]:[Anual]],0))))</f>
        <v>3</v>
      </c>
      <c r="K10" s="244">
        <v>6152511.157777112</v>
      </c>
      <c r="L10" s="252" t="s">
        <v>508</v>
      </c>
      <c r="M10" s="246" t="s">
        <v>1057</v>
      </c>
    </row>
    <row r="11" spans="1:1001" ht="109.5" customHeight="1" thickBot="1" x14ac:dyDescent="0.3">
      <c r="A11" s="20" t="s">
        <v>525</v>
      </c>
      <c r="B11" s="249"/>
      <c r="C11" s="251"/>
      <c r="D11" s="46" t="s">
        <v>514</v>
      </c>
      <c r="E11" s="239"/>
      <c r="F11" s="48" t="s">
        <v>25</v>
      </c>
      <c r="G11" s="34">
        <f ca="1">IF(Ejecución!$B$1="","",IF(OFFSET(EjecuciónDB[[#Headers],[Tipo de agregación]],MATCH($A11,EjecuciónDB[Código Indicador],0),MATCH(G$5,EjecuciónDB[[#Headers],[Enero]:[Anual]],0))="","",OFFSET(EjecuciónDB[[#Headers],[Tipo de agregación]],MATCH($A11,EjecuciónDB[Código Indicador],0),MATCH(G$5,EjecuciónDB[[#Headers],[Enero]:[Anual]],0))))</f>
        <v>8000</v>
      </c>
      <c r="H11" s="34">
        <f ca="1">IF(Ejecución!$B$1="","",IF(OFFSET(EjecuciónDB[[#Headers],[Tipo de agregación]],MATCH($A11,EjecuciónDB[Código Indicador],0),MATCH(H$5,EjecuciónDB[[#Headers],[Enero]:[Anual]],0))="","",OFFSET(EjecuciónDB[[#Headers],[Tipo de agregación]],MATCH($A11,EjecuciónDB[Código Indicador],0),MATCH(H$5,EjecuciónDB[[#Headers],[Enero]:[Anual]],0))))</f>
        <v>12000</v>
      </c>
      <c r="I11" s="34">
        <f ca="1">IF(Ejecución!$B$1="","",IF(OFFSET(EjecuciónDB[[#Headers],[Tipo de agregación]],MATCH($A11,EjecuciónDB[Código Indicador],0),MATCH(I$5,EjecuciónDB[[#Headers],[Enero]:[Anual]],0))="","",OFFSET(EjecuciónDB[[#Headers],[Tipo de agregación]],MATCH($A11,EjecuciónDB[Código Indicador],0),MATCH(I$5,EjecuciónDB[[#Headers],[Enero]:[Anual]],0))))</f>
        <v>40000</v>
      </c>
      <c r="J11" s="34">
        <f ca="1">IF(Ejecución!$B$1="","",IF(OFFSET(EjecuciónDB[[#Headers],[Tipo de agregación]],MATCH($A11,EjecuciónDB[Código Indicador],0),MATCH(J$5,EjecuciónDB[[#Headers],[Enero]:[Anual]],0))="","",OFFSET(EjecuciónDB[[#Headers],[Tipo de agregación]],MATCH($A11,EjecuciónDB[Código Indicador],0),MATCH(J$5,EjecuciónDB[[#Headers],[Enero]:[Anual]],0))))</f>
        <v>60000</v>
      </c>
      <c r="K11" s="245"/>
      <c r="L11" s="253"/>
      <c r="M11" s="247"/>
    </row>
    <row r="12" spans="1:1001" ht="107.25" customHeight="1" thickBot="1" x14ac:dyDescent="0.3">
      <c r="A12" s="20" t="s">
        <v>529</v>
      </c>
      <c r="B12" s="248" t="s">
        <v>526</v>
      </c>
      <c r="C12" s="250" t="s">
        <v>1058</v>
      </c>
      <c r="D12" s="46" t="s">
        <v>528</v>
      </c>
      <c r="E12" s="238" t="s">
        <v>1059</v>
      </c>
      <c r="F12" s="48" t="s">
        <v>25</v>
      </c>
      <c r="G12" s="34">
        <f ca="1">IF(Ejecución!$B$1="","",IF(OFFSET(EjecuciónDB[[#Headers],[Tipo de agregación]],MATCH($A12,EjecuciónDB[Código Indicador],0),MATCH(G$5,EjecuciónDB[[#Headers],[Enero]:[Anual]],0))="","",OFFSET(EjecuciónDB[[#Headers],[Tipo de agregación]],MATCH($A12,EjecuciónDB[Código Indicador],0),MATCH(G$5,EjecuciónDB[[#Headers],[Enero]:[Anual]],0))))</f>
        <v>2</v>
      </c>
      <c r="H12" s="34">
        <f ca="1">IF(Ejecución!$B$1="","",IF(OFFSET(EjecuciónDB[[#Headers],[Tipo de agregación]],MATCH($A12,EjecuciónDB[Código Indicador],0),MATCH(H$5,EjecuciónDB[[#Headers],[Enero]:[Anual]],0))="","",OFFSET(EjecuciónDB[[#Headers],[Tipo de agregación]],MATCH($A12,EjecuciónDB[Código Indicador],0),MATCH(H$5,EjecuciónDB[[#Headers],[Enero]:[Anual]],0))))</f>
        <v>0</v>
      </c>
      <c r="I12" s="34">
        <f ca="1">IF(Ejecución!$B$1="","",IF(OFFSET(EjecuciónDB[[#Headers],[Tipo de agregación]],MATCH($A12,EjecuciónDB[Código Indicador],0),MATCH(I$5,EjecuciónDB[[#Headers],[Enero]:[Anual]],0))="","",OFFSET(EjecuciónDB[[#Headers],[Tipo de agregación]],MATCH($A12,EjecuciónDB[Código Indicador],0),MATCH(I$5,EjecuciónDB[[#Headers],[Enero]:[Anual]],0))))</f>
        <v>2</v>
      </c>
      <c r="J12" s="34">
        <f ca="1">IF(Ejecución!$B$1="","",IF(OFFSET(EjecuciónDB[[#Headers],[Tipo de agregación]],MATCH($A12,EjecuciónDB[Código Indicador],0),MATCH(J$5,EjecuciónDB[[#Headers],[Enero]:[Anual]],0))="","",OFFSET(EjecuciónDB[[#Headers],[Tipo de agregación]],MATCH($A12,EjecuciónDB[Código Indicador],0),MATCH(J$5,EjecuciónDB[[#Headers],[Enero]:[Anual]],0))))</f>
        <v>4</v>
      </c>
      <c r="K12" s="244">
        <v>5639801.8946290193</v>
      </c>
      <c r="L12" s="252" t="s">
        <v>508</v>
      </c>
      <c r="M12" s="246" t="s">
        <v>1057</v>
      </c>
    </row>
    <row r="13" spans="1:1001" s="22" customFormat="1" ht="144.75" customHeight="1" thickBot="1" x14ac:dyDescent="0.3">
      <c r="A13" s="20" t="s">
        <v>530</v>
      </c>
      <c r="B13" s="249"/>
      <c r="C13" s="251"/>
      <c r="D13" s="46" t="s">
        <v>514</v>
      </c>
      <c r="E13" s="239"/>
      <c r="F13" s="48" t="s">
        <v>25</v>
      </c>
      <c r="G13" s="34">
        <f ca="1">IF(Ejecución!$B$1="","",IF(OFFSET(EjecuciónDB[[#Headers],[Tipo de agregación]],MATCH($A13,EjecuciónDB[Código Indicador],0),MATCH(G$5,EjecuciónDB[[#Headers],[Enero]:[Anual]],0))="","",OFFSET(EjecuciónDB[[#Headers],[Tipo de agregación]],MATCH($A13,EjecuciónDB[Código Indicador],0),MATCH(G$5,EjecuciónDB[[#Headers],[Enero]:[Anual]],0))))</f>
        <v>12000</v>
      </c>
      <c r="H13" s="34">
        <f ca="1">IF(Ejecución!$B$1="","",IF(OFFSET(EjecuciónDB[[#Headers],[Tipo de agregación]],MATCH($A13,EjecuciónDB[Código Indicador],0),MATCH(H$5,EjecuciónDB[[#Headers],[Enero]:[Anual]],0))="","",OFFSET(EjecuciónDB[[#Headers],[Tipo de agregación]],MATCH($A13,EjecuciónDB[Código Indicador],0),MATCH(H$5,EjecuciónDB[[#Headers],[Enero]:[Anual]],0))))</f>
        <v>0</v>
      </c>
      <c r="I13" s="34">
        <f ca="1">IF(Ejecución!$B$1="","",IF(OFFSET(EjecuciónDB[[#Headers],[Tipo de agregación]],MATCH($A13,EjecuciónDB[Código Indicador],0),MATCH(I$5,EjecuciónDB[[#Headers],[Enero]:[Anual]],0))="","",OFFSET(EjecuciónDB[[#Headers],[Tipo de agregación]],MATCH($A13,EjecuciónDB[Código Indicador],0),MATCH(I$5,EjecuciónDB[[#Headers],[Enero]:[Anual]],0))))</f>
        <v>12000</v>
      </c>
      <c r="J13" s="34">
        <f ca="1">IF(Ejecución!$B$1="","",IF(OFFSET(EjecuciónDB[[#Headers],[Tipo de agregación]],MATCH($A13,EjecuciónDB[Código Indicador],0),MATCH(J$5,EjecuciónDB[[#Headers],[Enero]:[Anual]],0))="","",OFFSET(EjecuciónDB[[#Headers],[Tipo de agregación]],MATCH($A13,EjecuciónDB[Código Indicador],0),MATCH(J$5,EjecuciónDB[[#Headers],[Enero]:[Anual]],0))))</f>
        <v>24000</v>
      </c>
      <c r="K13" s="245"/>
      <c r="L13" s="253"/>
      <c r="M13" s="247"/>
    </row>
    <row r="14" spans="1:1001" s="22" customFormat="1" ht="75.599999999999994" customHeight="1" thickBot="1" x14ac:dyDescent="0.3">
      <c r="A14" s="20" t="s">
        <v>534</v>
      </c>
      <c r="B14" s="248" t="s">
        <v>531</v>
      </c>
      <c r="C14" s="250" t="s">
        <v>1060</v>
      </c>
      <c r="D14" s="46" t="s">
        <v>533</v>
      </c>
      <c r="E14" s="238" t="s">
        <v>1061</v>
      </c>
      <c r="F14" s="48" t="s">
        <v>25</v>
      </c>
      <c r="G14" s="34">
        <f ca="1">IF(Ejecución!$B$1="","",IF(OFFSET(EjecuciónDB[[#Headers],[Tipo de agregación]],MATCH($A14,EjecuciónDB[Código Indicador],0),MATCH(G$5,EjecuciónDB[[#Headers],[Enero]:[Anual]],0))="","",OFFSET(EjecuciónDB[[#Headers],[Tipo de agregación]],MATCH($A14,EjecuciónDB[Código Indicador],0),MATCH(G$5,EjecuciónDB[[#Headers],[Enero]:[Anual]],0))))</f>
        <v>0</v>
      </c>
      <c r="H14" s="34">
        <f ca="1">IF(Ejecución!$B$1="","",IF(OFFSET(EjecuciónDB[[#Headers],[Tipo de agregación]],MATCH($A14,EjecuciónDB[Código Indicador],0),MATCH(H$5,EjecuciónDB[[#Headers],[Enero]:[Anual]],0))="","",OFFSET(EjecuciónDB[[#Headers],[Tipo de agregación]],MATCH($A14,EjecuciónDB[Código Indicador],0),MATCH(H$5,EjecuciónDB[[#Headers],[Enero]:[Anual]],0))))</f>
        <v>0</v>
      </c>
      <c r="I14" s="34">
        <f ca="1">IF(Ejecución!$B$1="","",IF(OFFSET(EjecuciónDB[[#Headers],[Tipo de agregación]],MATCH($A14,EjecuciónDB[Código Indicador],0),MATCH(I$5,EjecuciónDB[[#Headers],[Enero]:[Anual]],0))="","",OFFSET(EjecuciónDB[[#Headers],[Tipo de agregación]],MATCH($A14,EjecuciónDB[Código Indicador],0),MATCH(I$5,EjecuciónDB[[#Headers],[Enero]:[Anual]],0))))</f>
        <v>0</v>
      </c>
      <c r="J14" s="34">
        <f ca="1">IF(Ejecución!$B$1="","",IF(OFFSET(EjecuciónDB[[#Headers],[Tipo de agregación]],MATCH($A14,EjecuciónDB[Código Indicador],0),MATCH(J$5,EjecuciónDB[[#Headers],[Enero]:[Anual]],0))="","",OFFSET(EjecuciónDB[[#Headers],[Tipo de agregación]],MATCH($A14,EjecuciónDB[Código Indicador],0),MATCH(J$5,EjecuciónDB[[#Headers],[Enero]:[Anual]],0))))</f>
        <v>0</v>
      </c>
      <c r="K14" s="244">
        <v>11279603.789258039</v>
      </c>
      <c r="L14" s="252" t="s">
        <v>508</v>
      </c>
      <c r="M14" s="246" t="s">
        <v>1057</v>
      </c>
    </row>
    <row r="15" spans="1:1001" s="22" customFormat="1" ht="60" customHeight="1" thickBot="1" x14ac:dyDescent="0.3">
      <c r="A15" s="20" t="s">
        <v>535</v>
      </c>
      <c r="B15" s="249"/>
      <c r="C15" s="251"/>
      <c r="D15" s="46" t="s">
        <v>514</v>
      </c>
      <c r="E15" s="239"/>
      <c r="F15" s="48" t="s">
        <v>25</v>
      </c>
      <c r="G15" s="34">
        <f ca="1">IF(Ejecución!$B$1="","",IF(OFFSET(EjecuciónDB[[#Headers],[Tipo de agregación]],MATCH($A15,EjecuciónDB[Código Indicador],0),MATCH(G$5,EjecuciónDB[[#Headers],[Enero]:[Anual]],0))="","",OFFSET(EjecuciónDB[[#Headers],[Tipo de agregación]],MATCH($A15,EjecuciónDB[Código Indicador],0),MATCH(G$5,EjecuciónDB[[#Headers],[Enero]:[Anual]],0))))</f>
        <v>0</v>
      </c>
      <c r="H15" s="34">
        <f ca="1">IF(Ejecución!$B$1="","",IF(OFFSET(EjecuciónDB[[#Headers],[Tipo de agregación]],MATCH($A15,EjecuciónDB[Código Indicador],0),MATCH(H$5,EjecuciónDB[[#Headers],[Enero]:[Anual]],0))="","",OFFSET(EjecuciónDB[[#Headers],[Tipo de agregación]],MATCH($A15,EjecuciónDB[Código Indicador],0),MATCH(H$5,EjecuciónDB[[#Headers],[Enero]:[Anual]],0))))</f>
        <v>0</v>
      </c>
      <c r="I15" s="34">
        <f ca="1">IF(Ejecución!$B$1="","",IF(OFFSET(EjecuciónDB[[#Headers],[Tipo de agregación]],MATCH($A15,EjecuciónDB[Código Indicador],0),MATCH(I$5,EjecuciónDB[[#Headers],[Enero]:[Anual]],0))="","",OFFSET(EjecuciónDB[[#Headers],[Tipo de agregación]],MATCH($A15,EjecuciónDB[Código Indicador],0),MATCH(I$5,EjecuciónDB[[#Headers],[Enero]:[Anual]],0))))</f>
        <v>0</v>
      </c>
      <c r="J15" s="34">
        <f ca="1">IF(Ejecución!$B$1="","",IF(OFFSET(EjecuciónDB[[#Headers],[Tipo de agregación]],MATCH($A15,EjecuciónDB[Código Indicador],0),MATCH(J$5,EjecuciónDB[[#Headers],[Enero]:[Anual]],0))="","",OFFSET(EjecuciónDB[[#Headers],[Tipo de agregación]],MATCH($A15,EjecuciónDB[Código Indicador],0),MATCH(J$5,EjecuciónDB[[#Headers],[Enero]:[Anual]],0))))</f>
        <v>0</v>
      </c>
      <c r="K15" s="245"/>
      <c r="L15" s="253"/>
      <c r="M15" s="247"/>
    </row>
  </sheetData>
  <mergeCells count="38">
    <mergeCell ref="K12:K13"/>
    <mergeCell ref="K14:K15"/>
    <mergeCell ref="B1:M1"/>
    <mergeCell ref="G4:J4"/>
    <mergeCell ref="B12:B13"/>
    <mergeCell ref="C12:C13"/>
    <mergeCell ref="E12:E13"/>
    <mergeCell ref="L12:L13"/>
    <mergeCell ref="M12:M13"/>
    <mergeCell ref="B8:B9"/>
    <mergeCell ref="C8:C9"/>
    <mergeCell ref="E8:E9"/>
    <mergeCell ref="L8:L9"/>
    <mergeCell ref="M8:M9"/>
    <mergeCell ref="B10:B11"/>
    <mergeCell ref="C10:C11"/>
    <mergeCell ref="M14:M15"/>
    <mergeCell ref="M10:M11"/>
    <mergeCell ref="B6:B7"/>
    <mergeCell ref="C6:C7"/>
    <mergeCell ref="E6:E7"/>
    <mergeCell ref="L6:L7"/>
    <mergeCell ref="M6:M7"/>
    <mergeCell ref="K6:K7"/>
    <mergeCell ref="K8:K9"/>
    <mergeCell ref="K10:K11"/>
    <mergeCell ref="E10:E11"/>
    <mergeCell ref="L10:L11"/>
    <mergeCell ref="B14:B15"/>
    <mergeCell ref="C14:C15"/>
    <mergeCell ref="E14:E15"/>
    <mergeCell ref="L14:L15"/>
    <mergeCell ref="B2:M2"/>
    <mergeCell ref="B3:M3"/>
    <mergeCell ref="B4:F4"/>
    <mergeCell ref="L4:L5"/>
    <mergeCell ref="M4:M5"/>
    <mergeCell ref="K4:K5"/>
  </mergeCells>
  <conditionalFormatting sqref="A6:A15">
    <cfRule type="duplicateValues" dxfId="6" priority="5"/>
    <cfRule type="duplicateValues" dxfId="5" priority="7"/>
  </conditionalFormatting>
  <dataValidations count="1">
    <dataValidation type="list" allowBlank="1" showInputMessage="1" showErrorMessage="1" sqref="F6:F15" xr:uid="{5CEC9C73-A04B-47AC-9322-8F9280F55840}">
      <formula1>"Suma,Promedio"</formula1>
    </dataValidation>
  </dataValidations>
  <printOptions horizontalCentered="1"/>
  <pageMargins left="0.11811023622047245" right="0.11811023622047245" top="0.39370078740157483" bottom="0.39370078740157483" header="0.35433070866141736" footer="0.39370078740157483"/>
  <pageSetup scale="37" fitToWidth="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3E9E4-7F64-4EB4-B6FD-CA12C7571A45}">
  <sheetPr codeName="Hoja14"/>
  <dimension ref="A1:ALM31"/>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6.140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1062</v>
      </c>
      <c r="C2" s="211"/>
      <c r="D2" s="211"/>
      <c r="E2" s="211"/>
      <c r="F2" s="211"/>
      <c r="G2" s="211"/>
      <c r="H2" s="211"/>
      <c r="I2" s="211"/>
      <c r="J2" s="211"/>
      <c r="K2" s="211"/>
      <c r="L2" s="211"/>
      <c r="M2" s="212"/>
    </row>
    <row r="3" spans="1:1001" s="25" customFormat="1" ht="30" customHeight="1" thickBot="1" x14ac:dyDescent="0.3">
      <c r="A3" s="24"/>
      <c r="B3" s="213" t="s">
        <v>672</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161.25" customHeight="1" thickBot="1" x14ac:dyDescent="0.3">
      <c r="A6" s="20" t="s">
        <v>541</v>
      </c>
      <c r="B6" s="46" t="s">
        <v>538</v>
      </c>
      <c r="C6" s="261" t="s">
        <v>1063</v>
      </c>
      <c r="D6" s="46" t="s">
        <v>540</v>
      </c>
      <c r="E6" s="45" t="s">
        <v>1064</v>
      </c>
      <c r="F6" s="48" t="s">
        <v>25</v>
      </c>
      <c r="G6" s="34">
        <f ca="1">IF(Ejecución!$B$1="","",IF(OFFSET(EjecuciónDB[[#Headers],[Tipo de agregación]],MATCH($A6,EjecuciónDB[Código Indicador],0),MATCH(G$5,EjecuciónDB[[#Headers],[Enero]:[Anual]],0))="","",OFFSET(EjecuciónDB[[#Headers],[Tipo de agregación]],MATCH($A6,EjecuciónDB[Código Indicador],0),MATCH(G$5,EjecuciónDB[[#Headers],[Enero]:[Anual]],0))))</f>
        <v>0</v>
      </c>
      <c r="H6" s="34">
        <f ca="1">IF(Ejecución!$B$1="","",IF(OFFSET(EjecuciónDB[[#Headers],[Tipo de agregación]],MATCH($A6,EjecuciónDB[Código Indicador],0),MATCH(H$5,EjecuciónDB[[#Headers],[Enero]:[Anual]],0))="","",OFFSET(EjecuciónDB[[#Headers],[Tipo de agregación]],MATCH($A6,EjecuciónDB[Código Indicador],0),MATCH(H$5,EjecuciónDB[[#Headers],[Enero]:[Anual]],0))))</f>
        <v>0</v>
      </c>
      <c r="I6" s="34">
        <f ca="1">IF(Ejecución!$B$1="","",IF(OFFSET(EjecuciónDB[[#Headers],[Tipo de agregación]],MATCH($A6,EjecuciónDB[Código Indicador],0),MATCH(I$5,EjecuciónDB[[#Headers],[Enero]:[Anual]],0))="","",OFFSET(EjecuciónDB[[#Headers],[Tipo de agregación]],MATCH($A6,EjecuciónDB[Código Indicador],0),MATCH(I$5,EjecuciónDB[[#Headers],[Enero]:[Anual]],0))))</f>
        <v>0</v>
      </c>
      <c r="J6" s="34">
        <f ca="1">IF(Ejecución!$B$1="","",IF(OFFSET(EjecuciónDB[[#Headers],[Tipo de agregación]],MATCH($A6,EjecuciónDB[Código Indicador],0),MATCH(J$5,EjecuciónDB[[#Headers],[Enero]:[Anual]],0))="","",OFFSET(EjecuciónDB[[#Headers],[Tipo de agregación]],MATCH($A6,EjecuciónDB[Código Indicador],0),MATCH(J$5,EjecuciónDB[[#Headers],[Enero]:[Anual]],0))))</f>
        <v>0</v>
      </c>
      <c r="K6" s="159">
        <v>1349848.1115000001</v>
      </c>
      <c r="L6" s="134" t="s">
        <v>1065</v>
      </c>
      <c r="M6" s="50" t="s">
        <v>1066</v>
      </c>
    </row>
    <row r="7" spans="1:1001" ht="82.5" customHeight="1" thickBot="1" x14ac:dyDescent="0.3">
      <c r="A7" s="20" t="s">
        <v>545</v>
      </c>
      <c r="B7" s="46" t="s">
        <v>542</v>
      </c>
      <c r="C7" s="262"/>
      <c r="D7" s="46" t="s">
        <v>544</v>
      </c>
      <c r="E7" s="45" t="s">
        <v>1067</v>
      </c>
      <c r="F7" s="48" t="s">
        <v>25</v>
      </c>
      <c r="G7" s="34">
        <f ca="1">IF(Ejecución!$B$1="","",IF(OFFSET(EjecuciónDB[[#Headers],[Tipo de agregación]],MATCH($A7,EjecuciónDB[Código Indicador],0),MATCH(G$5,EjecuciónDB[[#Headers],[Enero]:[Anual]],0))="","",OFFSET(EjecuciónDB[[#Headers],[Tipo de agregación]],MATCH($A7,EjecuciónDB[Código Indicador],0),MATCH(G$5,EjecuciónDB[[#Headers],[Enero]:[Anual]],0))))</f>
        <v>0</v>
      </c>
      <c r="H7" s="34">
        <f ca="1">IF(Ejecución!$B$1="","",IF(OFFSET(EjecuciónDB[[#Headers],[Tipo de agregación]],MATCH($A7,EjecuciónDB[Código Indicador],0),MATCH(H$5,EjecuciónDB[[#Headers],[Enero]:[Anual]],0))="","",OFFSET(EjecuciónDB[[#Headers],[Tipo de agregación]],MATCH($A7,EjecuciónDB[Código Indicador],0),MATCH(H$5,EjecuciónDB[[#Headers],[Enero]:[Anual]],0))))</f>
        <v>0</v>
      </c>
      <c r="I7" s="34">
        <f ca="1">IF(Ejecución!$B$1="","",IF(OFFSET(EjecuciónDB[[#Headers],[Tipo de agregación]],MATCH($A7,EjecuciónDB[Código Indicador],0),MATCH(I$5,EjecuciónDB[[#Headers],[Enero]:[Anual]],0))="","",OFFSET(EjecuciónDB[[#Headers],[Tipo de agregación]],MATCH($A7,EjecuciónDB[Código Indicador],0),MATCH(I$5,EjecuciónDB[[#Headers],[Enero]:[Anual]],0))))</f>
        <v>1</v>
      </c>
      <c r="J7" s="34">
        <f ca="1">IF(Ejecución!$B$1="","",IF(OFFSET(EjecuciónDB[[#Headers],[Tipo de agregación]],MATCH($A7,EjecuciónDB[Código Indicador],0),MATCH(J$5,EjecuciónDB[[#Headers],[Enero]:[Anual]],0))="","",OFFSET(EjecuciónDB[[#Headers],[Tipo de agregación]],MATCH($A7,EjecuciónDB[Código Indicador],0),MATCH(J$5,EjecuciónDB[[#Headers],[Enero]:[Anual]],0))))</f>
        <v>1</v>
      </c>
      <c r="K7" s="159">
        <v>2699696.2230000002</v>
      </c>
      <c r="L7" s="134" t="s">
        <v>1065</v>
      </c>
      <c r="M7" s="50" t="s">
        <v>1068</v>
      </c>
    </row>
    <row r="8" spans="1:1001" s="22" customFormat="1" ht="123" customHeight="1" thickBot="1" x14ac:dyDescent="0.3">
      <c r="A8" s="42" t="s">
        <v>549</v>
      </c>
      <c r="B8" s="46" t="s">
        <v>546</v>
      </c>
      <c r="C8" s="263"/>
      <c r="D8" s="46" t="s">
        <v>548</v>
      </c>
      <c r="E8" s="45" t="s">
        <v>1069</v>
      </c>
      <c r="F8" s="48" t="s">
        <v>25</v>
      </c>
      <c r="G8" s="34">
        <f ca="1">IF(Ejecución!$B$1="","",IF(OFFSET(EjecuciónDB[[#Headers],[Tipo de agregación]],MATCH($A8,EjecuciónDB[Código Indicador],0),MATCH(G$5,EjecuciónDB[[#Headers],[Enero]:[Anual]],0))="","",OFFSET(EjecuciónDB[[#Headers],[Tipo de agregación]],MATCH($A8,EjecuciónDB[Código Indicador],0),MATCH(G$5,EjecuciónDB[[#Headers],[Enero]:[Anual]],0))))</f>
        <v>1</v>
      </c>
      <c r="H8" s="34">
        <f ca="1">IF(Ejecución!$B$1="","",IF(OFFSET(EjecuciónDB[[#Headers],[Tipo de agregación]],MATCH($A8,EjecuciónDB[Código Indicador],0),MATCH(H$5,EjecuciónDB[[#Headers],[Enero]:[Anual]],0))="","",OFFSET(EjecuciónDB[[#Headers],[Tipo de agregación]],MATCH($A8,EjecuciónDB[Código Indicador],0),MATCH(H$5,EjecuciónDB[[#Headers],[Enero]:[Anual]],0))))</f>
        <v>1</v>
      </c>
      <c r="I8" s="34">
        <f ca="1">IF(Ejecución!$B$1="","",IF(OFFSET(EjecuciónDB[[#Headers],[Tipo de agregación]],MATCH($A8,EjecuciónDB[Código Indicador],0),MATCH(I$5,EjecuciónDB[[#Headers],[Enero]:[Anual]],0))="","",OFFSET(EjecuciónDB[[#Headers],[Tipo de agregación]],MATCH($A8,EjecuciónDB[Código Indicador],0),MATCH(I$5,EjecuciónDB[[#Headers],[Enero]:[Anual]],0))))</f>
        <v>1</v>
      </c>
      <c r="J8" s="34">
        <f ca="1">IF(Ejecución!$B$1="","",IF(OFFSET(EjecuciónDB[[#Headers],[Tipo de agregación]],MATCH($A8,EjecuciónDB[Código Indicador],0),MATCH(J$5,EjecuciónDB[[#Headers],[Enero]:[Anual]],0))="","",OFFSET(EjecuciónDB[[#Headers],[Tipo de agregación]],MATCH($A8,EjecuciónDB[Código Indicador],0),MATCH(J$5,EjecuciónDB[[#Headers],[Enero]:[Anual]],0))))</f>
        <v>3</v>
      </c>
      <c r="K8" s="159">
        <v>2249746.8525</v>
      </c>
      <c r="L8" s="134" t="s">
        <v>1065</v>
      </c>
      <c r="M8" s="50" t="s">
        <v>1070</v>
      </c>
    </row>
    <row r="9" spans="1:1001" ht="132" customHeight="1" thickBot="1" x14ac:dyDescent="0.3">
      <c r="A9" s="20" t="s">
        <v>553</v>
      </c>
      <c r="B9" s="46" t="s">
        <v>550</v>
      </c>
      <c r="C9" s="254" t="s">
        <v>1071</v>
      </c>
      <c r="D9" s="46" t="s">
        <v>552</v>
      </c>
      <c r="E9" s="45" t="s">
        <v>552</v>
      </c>
      <c r="F9" s="48" t="s">
        <v>25</v>
      </c>
      <c r="G9" s="34">
        <f ca="1">IF(Ejecución!$B$1="","",IF(OFFSET(EjecuciónDB[[#Headers],[Tipo de agregación]],MATCH($A9,EjecuciónDB[Código Indicador],0),MATCH(G$5,EjecuciónDB[[#Headers],[Enero]:[Anual]],0))="","",OFFSET(EjecuciónDB[[#Headers],[Tipo de agregación]],MATCH($A9,EjecuciónDB[Código Indicador],0),MATCH(G$5,EjecuciónDB[[#Headers],[Enero]:[Anual]],0))))</f>
        <v>0</v>
      </c>
      <c r="H9" s="34">
        <f ca="1">IF(Ejecución!$B$1="","",IF(OFFSET(EjecuciónDB[[#Headers],[Tipo de agregación]],MATCH($A9,EjecuciónDB[Código Indicador],0),MATCH(H$5,EjecuciónDB[[#Headers],[Enero]:[Anual]],0))="","",OFFSET(EjecuciónDB[[#Headers],[Tipo de agregación]],MATCH($A9,EjecuciónDB[Código Indicador],0),MATCH(H$5,EjecuciónDB[[#Headers],[Enero]:[Anual]],0))))</f>
        <v>0</v>
      </c>
      <c r="I9" s="34">
        <f ca="1">IF(Ejecución!$B$1="","",IF(OFFSET(EjecuciónDB[[#Headers],[Tipo de agregación]],MATCH($A9,EjecuciónDB[Código Indicador],0),MATCH(I$5,EjecuciónDB[[#Headers],[Enero]:[Anual]],0))="","",OFFSET(EjecuciónDB[[#Headers],[Tipo de agregación]],MATCH($A9,EjecuciónDB[Código Indicador],0),MATCH(I$5,EjecuciónDB[[#Headers],[Enero]:[Anual]],0))))</f>
        <v>0</v>
      </c>
      <c r="J9" s="34">
        <f ca="1">IF(Ejecución!$B$1="","",IF(OFFSET(EjecuciónDB[[#Headers],[Tipo de agregación]],MATCH($A9,EjecuciónDB[Código Indicador],0),MATCH(J$5,EjecuciónDB[[#Headers],[Enero]:[Anual]],0))="","",OFFSET(EjecuciónDB[[#Headers],[Tipo de agregación]],MATCH($A9,EjecuciónDB[Código Indicador],0),MATCH(J$5,EjecuciónDB[[#Headers],[Enero]:[Anual]],0))))</f>
        <v>0</v>
      </c>
      <c r="K9" s="159">
        <v>899898.74100000004</v>
      </c>
      <c r="L9" s="199" t="s">
        <v>1072</v>
      </c>
      <c r="M9" s="82" t="s">
        <v>1073</v>
      </c>
    </row>
    <row r="10" spans="1:1001" ht="95.1" customHeight="1" thickBot="1" x14ac:dyDescent="0.3">
      <c r="A10" s="20" t="s">
        <v>557</v>
      </c>
      <c r="B10" s="46" t="s">
        <v>554</v>
      </c>
      <c r="C10" s="255"/>
      <c r="D10" s="46" t="s">
        <v>556</v>
      </c>
      <c r="E10" s="45" t="s">
        <v>1074</v>
      </c>
      <c r="F10" s="48" t="s">
        <v>25</v>
      </c>
      <c r="G10" s="34">
        <f ca="1">IF(Ejecución!$B$1="","",IF(OFFSET(EjecuciónDB[[#Headers],[Tipo de agregación]],MATCH($A10,EjecuciónDB[Código Indicador],0),MATCH(G$5,EjecuciónDB[[#Headers],[Enero]:[Anual]],0))="","",OFFSET(EjecuciónDB[[#Headers],[Tipo de agregación]],MATCH($A10,EjecuciónDB[Código Indicador],0),MATCH(G$5,EjecuciónDB[[#Headers],[Enero]:[Anual]],0))))</f>
        <v>0</v>
      </c>
      <c r="H10" s="34">
        <f ca="1">IF(Ejecución!$B$1="","",IF(OFFSET(EjecuciónDB[[#Headers],[Tipo de agregación]],MATCH($A10,EjecuciónDB[Código Indicador],0),MATCH(H$5,EjecuciónDB[[#Headers],[Enero]:[Anual]],0))="","",OFFSET(EjecuciónDB[[#Headers],[Tipo de agregación]],MATCH($A10,EjecuciónDB[Código Indicador],0),MATCH(H$5,EjecuciónDB[[#Headers],[Enero]:[Anual]],0))))</f>
        <v>0</v>
      </c>
      <c r="I10" s="34">
        <f ca="1">IF(Ejecución!$B$1="","",IF(OFFSET(EjecuciónDB[[#Headers],[Tipo de agregación]],MATCH($A10,EjecuciónDB[Código Indicador],0),MATCH(I$5,EjecuciónDB[[#Headers],[Enero]:[Anual]],0))="","",OFFSET(EjecuciónDB[[#Headers],[Tipo de agregación]],MATCH($A10,EjecuciónDB[Código Indicador],0),MATCH(I$5,EjecuciónDB[[#Headers],[Enero]:[Anual]],0))))</f>
        <v>1</v>
      </c>
      <c r="J10" s="34">
        <f ca="1">IF(Ejecución!$B$1="","",IF(OFFSET(EjecuciónDB[[#Headers],[Tipo de agregación]],MATCH($A10,EjecuciónDB[Código Indicador],0),MATCH(J$5,EjecuciónDB[[#Headers],[Enero]:[Anual]],0))="","",OFFSET(EjecuciónDB[[#Headers],[Tipo de agregación]],MATCH($A10,EjecuciónDB[Código Indicador],0),MATCH(J$5,EjecuciónDB[[#Headers],[Enero]:[Anual]],0))))</f>
        <v>1</v>
      </c>
      <c r="K10" s="159">
        <v>1799797.4820000001</v>
      </c>
      <c r="L10" s="200" t="s">
        <v>1072</v>
      </c>
      <c r="M10" s="44" t="s">
        <v>1075</v>
      </c>
    </row>
    <row r="11" spans="1:1001" ht="109.5" customHeight="1" thickBot="1" x14ac:dyDescent="0.3">
      <c r="A11" s="20" t="s">
        <v>561</v>
      </c>
      <c r="B11" s="46" t="s">
        <v>558</v>
      </c>
      <c r="C11" s="255"/>
      <c r="D11" s="46" t="s">
        <v>560</v>
      </c>
      <c r="E11" s="45" t="s">
        <v>1076</v>
      </c>
      <c r="F11" s="48" t="s">
        <v>25</v>
      </c>
      <c r="G11" s="34">
        <f ca="1">IF(Ejecución!$B$1="","",IF(OFFSET(EjecuciónDB[[#Headers],[Tipo de agregación]],MATCH($A11,EjecuciónDB[Código Indicador],0),MATCH(G$5,EjecuciónDB[[#Headers],[Enero]:[Anual]],0))="","",OFFSET(EjecuciónDB[[#Headers],[Tipo de agregación]],MATCH($A11,EjecuciónDB[Código Indicador],0),MATCH(G$5,EjecuciónDB[[#Headers],[Enero]:[Anual]],0))))</f>
        <v>0</v>
      </c>
      <c r="H11" s="34">
        <f ca="1">IF(Ejecución!$B$1="","",IF(OFFSET(EjecuciónDB[[#Headers],[Tipo de agregación]],MATCH($A11,EjecuciónDB[Código Indicador],0),MATCH(H$5,EjecuciónDB[[#Headers],[Enero]:[Anual]],0))="","",OFFSET(EjecuciónDB[[#Headers],[Tipo de agregación]],MATCH($A11,EjecuciónDB[Código Indicador],0),MATCH(H$5,EjecuciónDB[[#Headers],[Enero]:[Anual]],0))))</f>
        <v>0</v>
      </c>
      <c r="I11" s="34">
        <f ca="1">IF(Ejecución!$B$1="","",IF(OFFSET(EjecuciónDB[[#Headers],[Tipo de agregación]],MATCH($A11,EjecuciónDB[Código Indicador],0),MATCH(I$5,EjecuciónDB[[#Headers],[Enero]:[Anual]],0))="","",OFFSET(EjecuciónDB[[#Headers],[Tipo de agregación]],MATCH($A11,EjecuciónDB[Código Indicador],0),MATCH(I$5,EjecuciónDB[[#Headers],[Enero]:[Anual]],0))))</f>
        <v>1</v>
      </c>
      <c r="J11" s="34">
        <f ca="1">IF(Ejecución!$B$1="","",IF(OFFSET(EjecuciónDB[[#Headers],[Tipo de agregación]],MATCH($A11,EjecuciónDB[Código Indicador],0),MATCH(J$5,EjecuciónDB[[#Headers],[Enero]:[Anual]],0))="","",OFFSET(EjecuciónDB[[#Headers],[Tipo de agregación]],MATCH($A11,EjecuciónDB[Código Indicador],0),MATCH(J$5,EjecuciónDB[[#Headers],[Enero]:[Anual]],0))))</f>
        <v>1</v>
      </c>
      <c r="K11" s="159">
        <v>449949.37050000002</v>
      </c>
      <c r="L11" s="199" t="s">
        <v>1072</v>
      </c>
      <c r="M11" s="135" t="s">
        <v>1077</v>
      </c>
    </row>
    <row r="12" spans="1:1001" ht="107.25" customHeight="1" thickBot="1" x14ac:dyDescent="0.3">
      <c r="A12" s="20" t="s">
        <v>565</v>
      </c>
      <c r="B12" s="46" t="s">
        <v>562</v>
      </c>
      <c r="C12" s="255"/>
      <c r="D12" s="46" t="s">
        <v>564</v>
      </c>
      <c r="E12" s="45" t="s">
        <v>1078</v>
      </c>
      <c r="F12" s="48" t="s">
        <v>25</v>
      </c>
      <c r="G12" s="34">
        <f ca="1">IF(Ejecución!$B$1="","",IF(OFFSET(EjecuciónDB[[#Headers],[Tipo de agregación]],MATCH($A12,EjecuciónDB[Código Indicador],0),MATCH(G$5,EjecuciónDB[[#Headers],[Enero]:[Anual]],0))="","",OFFSET(EjecuciónDB[[#Headers],[Tipo de agregación]],MATCH($A12,EjecuciónDB[Código Indicador],0),MATCH(G$5,EjecuciónDB[[#Headers],[Enero]:[Anual]],0))))</f>
        <v>0</v>
      </c>
      <c r="H12" s="34">
        <f ca="1">IF(Ejecución!$B$1="","",IF(OFFSET(EjecuciónDB[[#Headers],[Tipo de agregación]],MATCH($A12,EjecuciónDB[Código Indicador],0),MATCH(H$5,EjecuciónDB[[#Headers],[Enero]:[Anual]],0))="","",OFFSET(EjecuciónDB[[#Headers],[Tipo de agregación]],MATCH($A12,EjecuciónDB[Código Indicador],0),MATCH(H$5,EjecuciónDB[[#Headers],[Enero]:[Anual]],0))))</f>
        <v>0</v>
      </c>
      <c r="I12" s="34">
        <f ca="1">IF(Ejecución!$B$1="","",IF(OFFSET(EjecuciónDB[[#Headers],[Tipo de agregación]],MATCH($A12,EjecuciónDB[Código Indicador],0),MATCH(I$5,EjecuciónDB[[#Headers],[Enero]:[Anual]],0))="","",OFFSET(EjecuciónDB[[#Headers],[Tipo de agregación]],MATCH($A12,EjecuciónDB[Código Indicador],0),MATCH(I$5,EjecuciónDB[[#Headers],[Enero]:[Anual]],0))))</f>
        <v>1</v>
      </c>
      <c r="J12" s="34">
        <f ca="1">IF(Ejecución!$B$1="","",IF(OFFSET(EjecuciónDB[[#Headers],[Tipo de agregación]],MATCH($A12,EjecuciónDB[Código Indicador],0),MATCH(J$5,EjecuciónDB[[#Headers],[Enero]:[Anual]],0))="","",OFFSET(EjecuciónDB[[#Headers],[Tipo de agregación]],MATCH($A12,EjecuciónDB[Código Indicador],0),MATCH(J$5,EjecuciónDB[[#Headers],[Enero]:[Anual]],0))))</f>
        <v>1</v>
      </c>
      <c r="K12" s="159">
        <v>449949.37050000002</v>
      </c>
      <c r="L12" s="199" t="s">
        <v>1072</v>
      </c>
      <c r="M12" s="50" t="s">
        <v>1079</v>
      </c>
    </row>
    <row r="13" spans="1:1001" s="22" customFormat="1" ht="144.75" customHeight="1" thickBot="1" x14ac:dyDescent="0.3">
      <c r="A13" s="20" t="s">
        <v>569</v>
      </c>
      <c r="B13" s="46" t="s">
        <v>566</v>
      </c>
      <c r="C13" s="260"/>
      <c r="D13" s="46" t="s">
        <v>568</v>
      </c>
      <c r="E13" s="45" t="s">
        <v>1080</v>
      </c>
      <c r="F13" s="48" t="s">
        <v>25</v>
      </c>
      <c r="G13" s="34">
        <f ca="1">IF(Ejecución!$B$1="","",IF(OFFSET(EjecuciónDB[[#Headers],[Tipo de agregación]],MATCH($A13,EjecuciónDB[Código Indicador],0),MATCH(G$5,EjecuciónDB[[#Headers],[Enero]:[Anual]],0))="","",OFFSET(EjecuciónDB[[#Headers],[Tipo de agregación]],MATCH($A13,EjecuciónDB[Código Indicador],0),MATCH(G$5,EjecuciónDB[[#Headers],[Enero]:[Anual]],0))))</f>
        <v>0</v>
      </c>
      <c r="H13" s="34">
        <f ca="1">IF(Ejecución!$B$1="","",IF(OFFSET(EjecuciónDB[[#Headers],[Tipo de agregación]],MATCH($A13,EjecuciónDB[Código Indicador],0),MATCH(H$5,EjecuciónDB[[#Headers],[Enero]:[Anual]],0))="","",OFFSET(EjecuciónDB[[#Headers],[Tipo de agregación]],MATCH($A13,EjecuciónDB[Código Indicador],0),MATCH(H$5,EjecuciónDB[[#Headers],[Enero]:[Anual]],0))))</f>
        <v>0</v>
      </c>
      <c r="I13" s="34">
        <f ca="1">IF(Ejecución!$B$1="","",IF(OFFSET(EjecuciónDB[[#Headers],[Tipo de agregación]],MATCH($A13,EjecuciónDB[Código Indicador],0),MATCH(I$5,EjecuciónDB[[#Headers],[Enero]:[Anual]],0))="","",OFFSET(EjecuciónDB[[#Headers],[Tipo de agregación]],MATCH($A13,EjecuciónDB[Código Indicador],0),MATCH(I$5,EjecuciónDB[[#Headers],[Enero]:[Anual]],0))))</f>
        <v>1</v>
      </c>
      <c r="J13" s="34">
        <f ca="1">IF(Ejecución!$B$1="","",IF(OFFSET(EjecuciónDB[[#Headers],[Tipo de agregación]],MATCH($A13,EjecuciónDB[Código Indicador],0),MATCH(J$5,EjecuciónDB[[#Headers],[Enero]:[Anual]],0))="","",OFFSET(EjecuciónDB[[#Headers],[Tipo de agregación]],MATCH($A13,EjecuciónDB[Código Indicador],0),MATCH(J$5,EjecuciónDB[[#Headers],[Enero]:[Anual]],0))))</f>
        <v>1</v>
      </c>
      <c r="K13" s="159">
        <v>3149645.5935</v>
      </c>
      <c r="L13" s="199" t="s">
        <v>1081</v>
      </c>
      <c r="M13" s="50" t="s">
        <v>1082</v>
      </c>
    </row>
    <row r="14" spans="1:1001" s="22" customFormat="1" ht="112.5" customHeight="1" thickBot="1" x14ac:dyDescent="0.3">
      <c r="A14" s="20" t="s">
        <v>573</v>
      </c>
      <c r="B14" s="46" t="s">
        <v>570</v>
      </c>
      <c r="C14" s="254" t="s">
        <v>1083</v>
      </c>
      <c r="D14" s="46" t="s">
        <v>572</v>
      </c>
      <c r="E14" s="45" t="s">
        <v>1084</v>
      </c>
      <c r="F14" s="48" t="s">
        <v>25</v>
      </c>
      <c r="G14" s="34">
        <f ca="1">IF(Ejecución!$B$1="","",IF(OFFSET(EjecuciónDB[[#Headers],[Tipo de agregación]],MATCH($A14,EjecuciónDB[Código Indicador],0),MATCH(G$5,EjecuciónDB[[#Headers],[Enero]:[Anual]],0))="","",OFFSET(EjecuciónDB[[#Headers],[Tipo de agregación]],MATCH($A14,EjecuciónDB[Código Indicador],0),MATCH(G$5,EjecuciónDB[[#Headers],[Enero]:[Anual]],0))))</f>
        <v>1</v>
      </c>
      <c r="H14" s="34">
        <f ca="1">IF(Ejecución!$B$1="","",IF(OFFSET(EjecuciónDB[[#Headers],[Tipo de agregación]],MATCH($A14,EjecuciónDB[Código Indicador],0),MATCH(H$5,EjecuciónDB[[#Headers],[Enero]:[Anual]],0))="","",OFFSET(EjecuciónDB[[#Headers],[Tipo de agregación]],MATCH($A14,EjecuciónDB[Código Indicador],0),MATCH(H$5,EjecuciónDB[[#Headers],[Enero]:[Anual]],0))))</f>
        <v>1</v>
      </c>
      <c r="I14" s="34">
        <f ca="1">IF(Ejecución!$B$1="","",IF(OFFSET(EjecuciónDB[[#Headers],[Tipo de agregación]],MATCH($A14,EjecuciónDB[Código Indicador],0),MATCH(I$5,EjecuciónDB[[#Headers],[Enero]:[Anual]],0))="","",OFFSET(EjecuciónDB[[#Headers],[Tipo de agregación]],MATCH($A14,EjecuciónDB[Código Indicador],0),MATCH(I$5,EjecuciónDB[[#Headers],[Enero]:[Anual]],0))))</f>
        <v>1</v>
      </c>
      <c r="J14" s="34">
        <f ca="1">IF(Ejecución!$B$1="","",IF(OFFSET(EjecuciónDB[[#Headers],[Tipo de agregación]],MATCH($A14,EjecuciónDB[Código Indicador],0),MATCH(J$5,EjecuciónDB[[#Headers],[Enero]:[Anual]],0))="","",OFFSET(EjecuciónDB[[#Headers],[Tipo de agregación]],MATCH($A14,EjecuciónDB[Código Indicador],0),MATCH(J$5,EjecuciónDB[[#Headers],[Enero]:[Anual]],0))))</f>
        <v>3</v>
      </c>
      <c r="K14" s="159">
        <v>1124873.42625</v>
      </c>
      <c r="L14" s="199" t="s">
        <v>1085</v>
      </c>
      <c r="M14" s="50" t="s">
        <v>1086</v>
      </c>
    </row>
    <row r="15" spans="1:1001" s="22" customFormat="1" ht="82.5" customHeight="1" thickBot="1" x14ac:dyDescent="0.3">
      <c r="A15" s="20" t="s">
        <v>577</v>
      </c>
      <c r="B15" s="46" t="s">
        <v>574</v>
      </c>
      <c r="C15" s="255"/>
      <c r="D15" s="46" t="s">
        <v>576</v>
      </c>
      <c r="E15" s="45" t="s">
        <v>1087</v>
      </c>
      <c r="F15" s="48" t="s">
        <v>25</v>
      </c>
      <c r="G15" s="34">
        <f ca="1">IF(Ejecución!$B$1="","",IF(OFFSET(EjecuciónDB[[#Headers],[Tipo de agregación]],MATCH($A15,EjecuciónDB[Código Indicador],0),MATCH(G$5,EjecuciónDB[[#Headers],[Enero]:[Anual]],0))="","",OFFSET(EjecuciónDB[[#Headers],[Tipo de agregación]],MATCH($A15,EjecuciónDB[Código Indicador],0),MATCH(G$5,EjecuciónDB[[#Headers],[Enero]:[Anual]],0))))</f>
        <v>0</v>
      </c>
      <c r="H15" s="34">
        <f ca="1">IF(Ejecución!$B$1="","",IF(OFFSET(EjecuciónDB[[#Headers],[Tipo de agregación]],MATCH($A15,EjecuciónDB[Código Indicador],0),MATCH(H$5,EjecuciónDB[[#Headers],[Enero]:[Anual]],0))="","",OFFSET(EjecuciónDB[[#Headers],[Tipo de agregación]],MATCH($A15,EjecuciónDB[Código Indicador],0),MATCH(H$5,EjecuciónDB[[#Headers],[Enero]:[Anual]],0))))</f>
        <v>0</v>
      </c>
      <c r="I15" s="34">
        <f ca="1">IF(Ejecución!$B$1="","",IF(OFFSET(EjecuciónDB[[#Headers],[Tipo de agregación]],MATCH($A15,EjecuciónDB[Código Indicador],0),MATCH(I$5,EjecuciónDB[[#Headers],[Enero]:[Anual]],0))="","",OFFSET(EjecuciónDB[[#Headers],[Tipo de agregación]],MATCH($A15,EjecuciónDB[Código Indicador],0),MATCH(I$5,EjecuciónDB[[#Headers],[Enero]:[Anual]],0))))</f>
        <v>1</v>
      </c>
      <c r="J15" s="34">
        <f ca="1">IF(Ejecución!$B$1="","",IF(OFFSET(EjecuciónDB[[#Headers],[Tipo de agregación]],MATCH($A15,EjecuciónDB[Código Indicador],0),MATCH(J$5,EjecuciónDB[[#Headers],[Enero]:[Anual]],0))="","",OFFSET(EjecuciónDB[[#Headers],[Tipo de agregación]],MATCH($A15,EjecuciónDB[Código Indicador],0),MATCH(J$5,EjecuciónDB[[#Headers],[Enero]:[Anual]],0))))</f>
        <v>1</v>
      </c>
      <c r="K15" s="159">
        <v>224974.68525000001</v>
      </c>
      <c r="L15" s="199" t="s">
        <v>1085</v>
      </c>
      <c r="M15" s="50" t="s">
        <v>1088</v>
      </c>
    </row>
    <row r="16" spans="1:1001" s="22" customFormat="1" ht="111" thickBot="1" x14ac:dyDescent="0.3">
      <c r="A16" s="20" t="s">
        <v>581</v>
      </c>
      <c r="B16" s="46" t="s">
        <v>578</v>
      </c>
      <c r="C16" s="255"/>
      <c r="D16" s="46" t="s">
        <v>580</v>
      </c>
      <c r="E16" s="45" t="s">
        <v>1089</v>
      </c>
      <c r="F16" s="48" t="s">
        <v>25</v>
      </c>
      <c r="G16" s="54">
        <f ca="1">IF(Ejecución!$B$1="","",IF(OFFSET(EjecuciónDB[[#Headers],[Tipo de agregación]],MATCH($A16,EjecuciónDB[Código Indicador],0),MATCH(G$5,EjecuciónDB[[#Headers],[Enero]:[Anual]],0))="","",OFFSET(EjecuciónDB[[#Headers],[Tipo de agregación]],MATCH($A16,EjecuciónDB[Código Indicador],0),MATCH(G$5,EjecuciónDB[[#Headers],[Enero]:[Anual]],0))))</f>
        <v>0</v>
      </c>
      <c r="H16" s="54">
        <f ca="1">IF(Ejecución!$B$1="","",IF(OFFSET(EjecuciónDB[[#Headers],[Tipo de agregación]],MATCH($A16,EjecuciónDB[Código Indicador],0),MATCH(H$5,EjecuciónDB[[#Headers],[Enero]:[Anual]],0))="","",OFFSET(EjecuciónDB[[#Headers],[Tipo de agregación]],MATCH($A16,EjecuciónDB[Código Indicador],0),MATCH(H$5,EjecuciónDB[[#Headers],[Enero]:[Anual]],0))))</f>
        <v>0</v>
      </c>
      <c r="I16" s="54">
        <f ca="1">IF(Ejecución!$B$1="","",IF(OFFSET(EjecuciónDB[[#Headers],[Tipo de agregación]],MATCH($A16,EjecuciónDB[Código Indicador],0),MATCH(I$5,EjecuciónDB[[#Headers],[Enero]:[Anual]],0))="","",OFFSET(EjecuciónDB[[#Headers],[Tipo de agregación]],MATCH($A16,EjecuciónDB[Código Indicador],0),MATCH(I$5,EjecuciónDB[[#Headers],[Enero]:[Anual]],0))))</f>
        <v>1</v>
      </c>
      <c r="J16" s="54">
        <f ca="1">IF(Ejecución!$B$1="","",IF(OFFSET(EjecuciónDB[[#Headers],[Tipo de agregación]],MATCH($A16,EjecuciónDB[Código Indicador],0),MATCH(J$5,EjecuciónDB[[#Headers],[Enero]:[Anual]],0))="","",OFFSET(EjecuciónDB[[#Headers],[Tipo de agregación]],MATCH($A16,EjecuciónDB[Código Indicador],0),MATCH(J$5,EjecuciónDB[[#Headers],[Enero]:[Anual]],0))))</f>
        <v>1</v>
      </c>
      <c r="K16" s="159">
        <v>899898.74100000004</v>
      </c>
      <c r="L16" s="199" t="s">
        <v>1085</v>
      </c>
      <c r="M16" s="50" t="s">
        <v>1090</v>
      </c>
    </row>
    <row r="17" spans="1:13" s="22" customFormat="1" ht="71.45" customHeight="1" thickBot="1" x14ac:dyDescent="0.3">
      <c r="A17" s="20" t="s">
        <v>585</v>
      </c>
      <c r="B17" s="46" t="s">
        <v>582</v>
      </c>
      <c r="C17" s="260"/>
      <c r="D17" s="46" t="s">
        <v>584</v>
      </c>
      <c r="E17" s="45" t="s">
        <v>1091</v>
      </c>
      <c r="F17" s="48" t="s">
        <v>25</v>
      </c>
      <c r="G17" s="165">
        <f ca="1">IF(Ejecución!$B$1="","",IF(OFFSET(EjecuciónDB[[#Headers],[Tipo de agregación]],MATCH($A17,EjecuciónDB[Código Indicador],0),MATCH(G$5,EjecuciónDB[[#Headers],[Enero]:[Anual]],0))="","",OFFSET(EjecuciónDB[[#Headers],[Tipo de agregación]],MATCH($A17,EjecuciónDB[Código Indicador],0),MATCH(G$5,EjecuciónDB[[#Headers],[Enero]:[Anual]],0))))</f>
        <v>0</v>
      </c>
      <c r="H17" s="165">
        <f ca="1">IF(Ejecución!$B$1="","",IF(OFFSET(EjecuciónDB[[#Headers],[Tipo de agregación]],MATCH($A17,EjecuciónDB[Código Indicador],0),MATCH(H$5,EjecuciónDB[[#Headers],[Enero]:[Anual]],0))="","",OFFSET(EjecuciónDB[[#Headers],[Tipo de agregación]],MATCH($A17,EjecuciónDB[Código Indicador],0),MATCH(H$5,EjecuciónDB[[#Headers],[Enero]:[Anual]],0))))</f>
        <v>0</v>
      </c>
      <c r="I17" s="165">
        <f ca="1">IF(Ejecución!$B$1="","",IF(OFFSET(EjecuciónDB[[#Headers],[Tipo de agregación]],MATCH($A17,EjecuciónDB[Código Indicador],0),MATCH(I$5,EjecuciónDB[[#Headers],[Enero]:[Anual]],0))="","",OFFSET(EjecuciónDB[[#Headers],[Tipo de agregación]],MATCH($A17,EjecuciónDB[Código Indicador],0),MATCH(I$5,EjecuciónDB[[#Headers],[Enero]:[Anual]],0))))</f>
        <v>0</v>
      </c>
      <c r="J17" s="165">
        <f ca="1">IF(Ejecución!$B$1="","",IF(OFFSET(EjecuciónDB[[#Headers],[Tipo de agregación]],MATCH($A17,EjecuciónDB[Código Indicador],0),MATCH(J$5,EjecuciónDB[[#Headers],[Enero]:[Anual]],0))="","",OFFSET(EjecuciónDB[[#Headers],[Tipo de agregación]],MATCH($A17,EjecuciónDB[Código Indicador],0),MATCH(J$5,EjecuciónDB[[#Headers],[Enero]:[Anual]],0))))</f>
        <v>0</v>
      </c>
      <c r="K17" s="159">
        <v>1349848.1115000001</v>
      </c>
      <c r="L17" s="199" t="s">
        <v>1085</v>
      </c>
      <c r="M17" s="50" t="s">
        <v>1092</v>
      </c>
    </row>
    <row r="18" spans="1:13" s="22" customFormat="1" ht="165" customHeight="1" thickBot="1" x14ac:dyDescent="0.3">
      <c r="A18" s="20" t="s">
        <v>589</v>
      </c>
      <c r="B18" s="46" t="s">
        <v>586</v>
      </c>
      <c r="C18" s="201" t="s">
        <v>1093</v>
      </c>
      <c r="D18" s="46" t="s">
        <v>588</v>
      </c>
      <c r="E18" s="45" t="s">
        <v>1094</v>
      </c>
      <c r="F18" s="48" t="s">
        <v>25</v>
      </c>
      <c r="G18" s="176">
        <f ca="1">IF(Ejecución!$B$1="","",IF(OFFSET(EjecuciónDB[[#Headers],[Tipo de agregación]],MATCH($A18,EjecuciónDB[Código Indicador],0),MATCH(G$5,EjecuciónDB[[#Headers],[Enero]:[Anual]],0))="","",OFFSET(EjecuciónDB[[#Headers],[Tipo de agregación]],MATCH($A18,EjecuciónDB[Código Indicador],0),MATCH(G$5,EjecuciónDB[[#Headers],[Enero]:[Anual]],0))))</f>
        <v>2</v>
      </c>
      <c r="H18" s="176">
        <f ca="1">IF(Ejecución!$B$1="","",IF(OFFSET(EjecuciónDB[[#Headers],[Tipo de agregación]],MATCH($A18,EjecuciónDB[Código Indicador],0),MATCH(H$5,EjecuciónDB[[#Headers],[Enero]:[Anual]],0))="","",OFFSET(EjecuciónDB[[#Headers],[Tipo de agregación]],MATCH($A18,EjecuciónDB[Código Indicador],0),MATCH(H$5,EjecuciónDB[[#Headers],[Enero]:[Anual]],0))))</f>
        <v>2</v>
      </c>
      <c r="I18" s="176">
        <f ca="1">IF(Ejecución!$B$1="","",IF(OFFSET(EjecuciónDB[[#Headers],[Tipo de agregación]],MATCH($A18,EjecuciónDB[Código Indicador],0),MATCH(I$5,EjecuciónDB[[#Headers],[Enero]:[Anual]],0))="","",OFFSET(EjecuciónDB[[#Headers],[Tipo de agregación]],MATCH($A18,EjecuciónDB[Código Indicador],0),MATCH(I$5,EjecuciónDB[[#Headers],[Enero]:[Anual]],0))))</f>
        <v>1</v>
      </c>
      <c r="J18" s="176">
        <f ca="1">IF(Ejecución!$B$1="","",IF(OFFSET(EjecuciónDB[[#Headers],[Tipo de agregación]],MATCH($A18,EjecuciónDB[Código Indicador],0),MATCH(J$5,EjecuciónDB[[#Headers],[Enero]:[Anual]],0))="","",OFFSET(EjecuciónDB[[#Headers],[Tipo de agregación]],MATCH($A18,EjecuciónDB[Código Indicador],0),MATCH(J$5,EjecuciónDB[[#Headers],[Enero]:[Anual]],0))))</f>
        <v>5</v>
      </c>
      <c r="K18" s="159">
        <v>449949.37050000002</v>
      </c>
      <c r="L18" s="136" t="s">
        <v>1095</v>
      </c>
      <c r="M18" s="50" t="s">
        <v>1096</v>
      </c>
    </row>
    <row r="19" spans="1:13" s="22" customFormat="1" ht="134.44999999999999" customHeight="1" thickBot="1" x14ac:dyDescent="0.3">
      <c r="A19" s="20" t="s">
        <v>592</v>
      </c>
      <c r="B19" s="46" t="s">
        <v>590</v>
      </c>
      <c r="C19" s="201" t="s">
        <v>1097</v>
      </c>
      <c r="D19" s="46" t="s">
        <v>588</v>
      </c>
      <c r="E19" s="45" t="s">
        <v>1098</v>
      </c>
      <c r="F19" s="48" t="s">
        <v>25</v>
      </c>
      <c r="G19" s="176">
        <f ca="1">IF(Ejecución!$B$1="","",IF(OFFSET(EjecuciónDB[[#Headers],[Tipo de agregación]],MATCH($A19,EjecuciónDB[Código Indicador],0),MATCH(G$5,EjecuciónDB[[#Headers],[Enero]:[Anual]],0))="","",OFFSET(EjecuciónDB[[#Headers],[Tipo de agregación]],MATCH($A19,EjecuciónDB[Código Indicador],0),MATCH(G$5,EjecuciónDB[[#Headers],[Enero]:[Anual]],0))))</f>
        <v>2</v>
      </c>
      <c r="H19" s="176">
        <f ca="1">IF(Ejecución!$B$1="","",IF(OFFSET(EjecuciónDB[[#Headers],[Tipo de agregación]],MATCH($A19,EjecuciónDB[Código Indicador],0),MATCH(H$5,EjecuciónDB[[#Headers],[Enero]:[Anual]],0))="","",OFFSET(EjecuciónDB[[#Headers],[Tipo de agregación]],MATCH($A19,EjecuciónDB[Código Indicador],0),MATCH(H$5,EjecuciónDB[[#Headers],[Enero]:[Anual]],0))))</f>
        <v>2</v>
      </c>
      <c r="I19" s="176">
        <f ca="1">IF(Ejecución!$B$1="","",IF(OFFSET(EjecuciónDB[[#Headers],[Tipo de agregación]],MATCH($A19,EjecuciónDB[Código Indicador],0),MATCH(I$5,EjecuciónDB[[#Headers],[Enero]:[Anual]],0))="","",OFFSET(EjecuciónDB[[#Headers],[Tipo de agregación]],MATCH($A19,EjecuciónDB[Código Indicador],0),MATCH(I$5,EjecuciónDB[[#Headers],[Enero]:[Anual]],0))))</f>
        <v>1</v>
      </c>
      <c r="J19" s="176">
        <f ca="1">IF(Ejecución!$B$1="","",IF(OFFSET(EjecuciónDB[[#Headers],[Tipo de agregación]],MATCH($A19,EjecuciónDB[Código Indicador],0),MATCH(J$5,EjecuciónDB[[#Headers],[Enero]:[Anual]],0))="","",OFFSET(EjecuciónDB[[#Headers],[Tipo de agregación]],MATCH($A19,EjecuciónDB[Código Indicador],0),MATCH(J$5,EjecuciónDB[[#Headers],[Enero]:[Anual]],0))))</f>
        <v>5</v>
      </c>
      <c r="K19" s="159">
        <v>899898.74100000004</v>
      </c>
      <c r="L19" s="136" t="s">
        <v>1095</v>
      </c>
      <c r="M19" s="135" t="s">
        <v>1099</v>
      </c>
    </row>
    <row r="20" spans="1:13" s="22" customFormat="1" ht="81.599999999999994" customHeight="1" thickBot="1" x14ac:dyDescent="0.3">
      <c r="A20" s="20" t="s">
        <v>596</v>
      </c>
      <c r="B20" s="46" t="s">
        <v>593</v>
      </c>
      <c r="C20" s="201" t="s">
        <v>1100</v>
      </c>
      <c r="D20" s="46" t="s">
        <v>595</v>
      </c>
      <c r="E20" s="45" t="s">
        <v>1101</v>
      </c>
      <c r="F20" s="48" t="s">
        <v>25</v>
      </c>
      <c r="G20" s="165">
        <f ca="1">IF(Ejecución!$B$1="","",IF(OFFSET(EjecuciónDB[[#Headers],[Tipo de agregación]],MATCH($A20,EjecuciónDB[Código Indicador],0),MATCH(G$5,EjecuciónDB[[#Headers],[Enero]:[Anual]],0))="","",OFFSET(EjecuciónDB[[#Headers],[Tipo de agregación]],MATCH($A20,EjecuciónDB[Código Indicador],0),MATCH(G$5,EjecuciónDB[[#Headers],[Enero]:[Anual]],0))))</f>
        <v>1</v>
      </c>
      <c r="H20" s="165">
        <f ca="1">IF(Ejecución!$B$1="","",IF(OFFSET(EjecuciónDB[[#Headers],[Tipo de agregación]],MATCH($A20,EjecuciónDB[Código Indicador],0),MATCH(H$5,EjecuciónDB[[#Headers],[Enero]:[Anual]],0))="","",OFFSET(EjecuciónDB[[#Headers],[Tipo de agregación]],MATCH($A20,EjecuciónDB[Código Indicador],0),MATCH(H$5,EjecuciónDB[[#Headers],[Enero]:[Anual]],0))))</f>
        <v>1</v>
      </c>
      <c r="I20" s="165">
        <f ca="1">IF(Ejecución!$B$1="","",IF(OFFSET(EjecuciónDB[[#Headers],[Tipo de agregación]],MATCH($A20,EjecuciónDB[Código Indicador],0),MATCH(I$5,EjecuciónDB[[#Headers],[Enero]:[Anual]],0))="","",OFFSET(EjecuciónDB[[#Headers],[Tipo de agregación]],MATCH($A20,EjecuciónDB[Código Indicador],0),MATCH(I$5,EjecuciónDB[[#Headers],[Enero]:[Anual]],0))))</f>
        <v>1</v>
      </c>
      <c r="J20" s="165">
        <f ca="1">IF(Ejecución!$B$1="","",IF(OFFSET(EjecuciónDB[[#Headers],[Tipo de agregación]],MATCH($A20,EjecuciónDB[Código Indicador],0),MATCH(J$5,EjecuciónDB[[#Headers],[Enero]:[Anual]],0))="","",OFFSET(EjecuciónDB[[#Headers],[Tipo de agregación]],MATCH($A20,EjecuciónDB[Código Indicador],0),MATCH(J$5,EjecuciónDB[[#Headers],[Enero]:[Anual]],0))))</f>
        <v>3</v>
      </c>
      <c r="K20" s="159">
        <v>1124873.42625</v>
      </c>
      <c r="L20" s="136" t="s">
        <v>1095</v>
      </c>
      <c r="M20" s="50" t="s">
        <v>1102</v>
      </c>
    </row>
    <row r="21" spans="1:13" s="22" customFormat="1" ht="84.6" customHeight="1" thickBot="1" x14ac:dyDescent="0.3">
      <c r="A21" s="20" t="s">
        <v>600</v>
      </c>
      <c r="B21" s="46" t="s">
        <v>597</v>
      </c>
      <c r="C21" s="201" t="s">
        <v>1103</v>
      </c>
      <c r="D21" s="46" t="s">
        <v>599</v>
      </c>
      <c r="E21" s="45" t="s">
        <v>1104</v>
      </c>
      <c r="F21" s="48" t="s">
        <v>25</v>
      </c>
      <c r="G21" s="34">
        <f ca="1">IF(Ejecución!$B$1="","",IF(OFFSET(EjecuciónDB[[#Headers],[Tipo de agregación]],MATCH($A21,EjecuciónDB[Código Indicador],0),MATCH(G$5,EjecuciónDB[[#Headers],[Enero]:[Anual]],0))="","",OFFSET(EjecuciónDB[[#Headers],[Tipo de agregación]],MATCH($A21,EjecuciónDB[Código Indicador],0),MATCH(G$5,EjecuciónDB[[#Headers],[Enero]:[Anual]],0))))</f>
        <v>1</v>
      </c>
      <c r="H21" s="34">
        <f ca="1">IF(Ejecución!$B$1="","",IF(OFFSET(EjecuciónDB[[#Headers],[Tipo de agregación]],MATCH($A21,EjecuciónDB[Código Indicador],0),MATCH(H$5,EjecuciónDB[[#Headers],[Enero]:[Anual]],0))="","",OFFSET(EjecuciónDB[[#Headers],[Tipo de agregación]],MATCH($A21,EjecuciónDB[Código Indicador],0),MATCH(H$5,EjecuciónDB[[#Headers],[Enero]:[Anual]],0))))</f>
        <v>1</v>
      </c>
      <c r="I21" s="34">
        <f ca="1">IF(Ejecución!$B$1="","",IF(OFFSET(EjecuciónDB[[#Headers],[Tipo de agregación]],MATCH($A21,EjecuciónDB[Código Indicador],0),MATCH(I$5,EjecuciónDB[[#Headers],[Enero]:[Anual]],0))="","",OFFSET(EjecuciónDB[[#Headers],[Tipo de agregación]],MATCH($A21,EjecuciónDB[Código Indicador],0),MATCH(I$5,EjecuciónDB[[#Headers],[Enero]:[Anual]],0))))</f>
        <v>1</v>
      </c>
      <c r="J21" s="34">
        <f ca="1">IF(Ejecución!$B$1="","",IF(OFFSET(EjecuciónDB[[#Headers],[Tipo de agregación]],MATCH($A21,EjecuciónDB[Código Indicador],0),MATCH(J$5,EjecuciónDB[[#Headers],[Enero]:[Anual]],0))="","",OFFSET(EjecuciónDB[[#Headers],[Tipo de agregación]],MATCH($A21,EjecuciónDB[Código Indicador],0),MATCH(J$5,EjecuciónDB[[#Headers],[Enero]:[Anual]],0))))</f>
        <v>3</v>
      </c>
      <c r="K21" s="159">
        <v>4499493.7050000001</v>
      </c>
      <c r="L21" s="137" t="s">
        <v>1105</v>
      </c>
      <c r="M21" s="50" t="s">
        <v>1106</v>
      </c>
    </row>
    <row r="22" spans="1:13" s="22" customFormat="1" ht="93" customHeight="1" thickBot="1" x14ac:dyDescent="0.3">
      <c r="A22" s="20" t="s">
        <v>604</v>
      </c>
      <c r="B22" s="46" t="s">
        <v>601</v>
      </c>
      <c r="C22" s="254" t="s">
        <v>1107</v>
      </c>
      <c r="D22" s="46" t="s">
        <v>603</v>
      </c>
      <c r="E22" s="45" t="s">
        <v>1108</v>
      </c>
      <c r="F22" s="48" t="s">
        <v>25</v>
      </c>
      <c r="G22" s="34">
        <f ca="1">IF(Ejecución!$B$1="","",IF(OFFSET(EjecuciónDB[[#Headers],[Tipo de agregación]],MATCH($A22,EjecuciónDB[Código Indicador],0),MATCH(G$5,EjecuciónDB[[#Headers],[Enero]:[Anual]],0))="","",OFFSET(EjecuciónDB[[#Headers],[Tipo de agregación]],MATCH($A22,EjecuciónDB[Código Indicador],0),MATCH(G$5,EjecuciónDB[[#Headers],[Enero]:[Anual]],0))))</f>
        <v>0</v>
      </c>
      <c r="H22" s="34">
        <f ca="1">IF(Ejecución!$B$1="","",IF(OFFSET(EjecuciónDB[[#Headers],[Tipo de agregación]],MATCH($A22,EjecuciónDB[Código Indicador],0),MATCH(H$5,EjecuciónDB[[#Headers],[Enero]:[Anual]],0))="","",OFFSET(EjecuciónDB[[#Headers],[Tipo de agregación]],MATCH($A22,EjecuciónDB[Código Indicador],0),MATCH(H$5,EjecuciónDB[[#Headers],[Enero]:[Anual]],0))))</f>
        <v>0</v>
      </c>
      <c r="I22" s="34">
        <f ca="1">IF(Ejecución!$B$1="","",IF(OFFSET(EjecuciónDB[[#Headers],[Tipo de agregación]],MATCH($A22,EjecuciónDB[Código Indicador],0),MATCH(I$5,EjecuciónDB[[#Headers],[Enero]:[Anual]],0))="","",OFFSET(EjecuciónDB[[#Headers],[Tipo de agregación]],MATCH($A22,EjecuciónDB[Código Indicador],0),MATCH(I$5,EjecuciónDB[[#Headers],[Enero]:[Anual]],0))))</f>
        <v>1</v>
      </c>
      <c r="J22" s="34">
        <f ca="1">IF(Ejecución!$B$1="","",IF(OFFSET(EjecuciónDB[[#Headers],[Tipo de agregación]],MATCH($A22,EjecuciónDB[Código Indicador],0),MATCH(J$5,EjecuciónDB[[#Headers],[Enero]:[Anual]],0))="","",OFFSET(EjecuciónDB[[#Headers],[Tipo de agregación]],MATCH($A22,EjecuciónDB[Código Indicador],0),MATCH(J$5,EjecuciónDB[[#Headers],[Enero]:[Anual]],0))))</f>
        <v>1</v>
      </c>
      <c r="K22" s="159">
        <v>899898.74100000004</v>
      </c>
      <c r="L22" s="137" t="s">
        <v>1109</v>
      </c>
      <c r="M22" s="50" t="s">
        <v>1110</v>
      </c>
    </row>
    <row r="23" spans="1:13" s="22" customFormat="1" ht="31.5" customHeight="1" thickBot="1" x14ac:dyDescent="0.3">
      <c r="A23" s="20" t="s">
        <v>608</v>
      </c>
      <c r="B23" s="46" t="s">
        <v>605</v>
      </c>
      <c r="C23" s="260"/>
      <c r="D23" s="46" t="s">
        <v>607</v>
      </c>
      <c r="E23" s="45" t="s">
        <v>1111</v>
      </c>
      <c r="F23" s="48" t="s">
        <v>25</v>
      </c>
      <c r="G23" s="34">
        <f ca="1">IF(Ejecución!$B$1="","",IF(OFFSET(EjecuciónDB[[#Headers],[Tipo de agregación]],MATCH($A23,EjecuciónDB[Código Indicador],0),MATCH(G$5,EjecuciónDB[[#Headers],[Enero]:[Anual]],0))="","",OFFSET(EjecuciónDB[[#Headers],[Tipo de agregación]],MATCH($A23,EjecuciónDB[Código Indicador],0),MATCH(G$5,EjecuciónDB[[#Headers],[Enero]:[Anual]],0))))</f>
        <v>1</v>
      </c>
      <c r="H23" s="34">
        <f ca="1">IF(Ejecución!$B$1="","",IF(OFFSET(EjecuciónDB[[#Headers],[Tipo de agregación]],MATCH($A23,EjecuciónDB[Código Indicador],0),MATCH(H$5,EjecuciónDB[[#Headers],[Enero]:[Anual]],0))="","",OFFSET(EjecuciónDB[[#Headers],[Tipo de agregación]],MATCH($A23,EjecuciónDB[Código Indicador],0),MATCH(H$5,EjecuciónDB[[#Headers],[Enero]:[Anual]],0))))</f>
        <v>1</v>
      </c>
      <c r="I23" s="34">
        <f ca="1">IF(Ejecución!$B$1="","",IF(OFFSET(EjecuciónDB[[#Headers],[Tipo de agregación]],MATCH($A23,EjecuciónDB[Código Indicador],0),MATCH(I$5,EjecuciónDB[[#Headers],[Enero]:[Anual]],0))="","",OFFSET(EjecuciónDB[[#Headers],[Tipo de agregación]],MATCH($A23,EjecuciónDB[Código Indicador],0),MATCH(I$5,EjecuciónDB[[#Headers],[Enero]:[Anual]],0))))</f>
        <v>1</v>
      </c>
      <c r="J23" s="34">
        <f ca="1">IF(Ejecución!$B$1="","",IF(OFFSET(EjecuciónDB[[#Headers],[Tipo de agregación]],MATCH($A23,EjecuciónDB[Código Indicador],0),MATCH(J$5,EjecuciónDB[[#Headers],[Enero]:[Anual]],0))="","",OFFSET(EjecuciónDB[[#Headers],[Tipo de agregación]],MATCH($A23,EjecuciónDB[Código Indicador],0),MATCH(J$5,EjecuciónDB[[#Headers],[Enero]:[Anual]],0))))</f>
        <v>3</v>
      </c>
      <c r="K23" s="159">
        <v>1799797.4820000001</v>
      </c>
      <c r="L23" s="137" t="s">
        <v>1109</v>
      </c>
      <c r="M23" s="50" t="s">
        <v>1112</v>
      </c>
    </row>
    <row r="24" spans="1:13" s="22" customFormat="1" ht="48" thickBot="1" x14ac:dyDescent="0.3">
      <c r="A24" s="20" t="s">
        <v>612</v>
      </c>
      <c r="B24" s="46" t="s">
        <v>609</v>
      </c>
      <c r="C24" s="254" t="s">
        <v>1113</v>
      </c>
      <c r="D24" s="46" t="s">
        <v>611</v>
      </c>
      <c r="E24" s="45" t="s">
        <v>1114</v>
      </c>
      <c r="F24" s="48" t="s">
        <v>25</v>
      </c>
      <c r="G24" s="34">
        <f ca="1">IF(Ejecución!$B$1="","",IF(OFFSET(EjecuciónDB[[#Headers],[Tipo de agregación]],MATCH($A24,EjecuciónDB[Código Indicador],0),MATCH(G$5,EjecuciónDB[[#Headers],[Enero]:[Anual]],0))="","",OFFSET(EjecuciónDB[[#Headers],[Tipo de agregación]],MATCH($A24,EjecuciónDB[Código Indicador],0),MATCH(G$5,EjecuciónDB[[#Headers],[Enero]:[Anual]],0))))</f>
        <v>0</v>
      </c>
      <c r="H24" s="34">
        <f ca="1">IF(Ejecución!$B$1="","",IF(OFFSET(EjecuciónDB[[#Headers],[Tipo de agregación]],MATCH($A24,EjecuciónDB[Código Indicador],0),MATCH(H$5,EjecuciónDB[[#Headers],[Enero]:[Anual]],0))="","",OFFSET(EjecuciónDB[[#Headers],[Tipo de agregación]],MATCH($A24,EjecuciónDB[Código Indicador],0),MATCH(H$5,EjecuciónDB[[#Headers],[Enero]:[Anual]],0))))</f>
        <v>0</v>
      </c>
      <c r="I24" s="34">
        <f ca="1">IF(Ejecución!$B$1="","",IF(OFFSET(EjecuciónDB[[#Headers],[Tipo de agregación]],MATCH($A24,EjecuciónDB[Código Indicador],0),MATCH(I$5,EjecuciónDB[[#Headers],[Enero]:[Anual]],0))="","",OFFSET(EjecuciónDB[[#Headers],[Tipo de agregación]],MATCH($A24,EjecuciónDB[Código Indicador],0),MATCH(I$5,EjecuciónDB[[#Headers],[Enero]:[Anual]],0))))</f>
        <v>0</v>
      </c>
      <c r="J24" s="34">
        <f ca="1">IF(Ejecución!$B$1="","",IF(OFFSET(EjecuciónDB[[#Headers],[Tipo de agregación]],MATCH($A24,EjecuciónDB[Código Indicador],0),MATCH(J$5,EjecuciónDB[[#Headers],[Enero]:[Anual]],0))="","",OFFSET(EjecuciónDB[[#Headers],[Tipo de agregación]],MATCH($A24,EjecuciónDB[Código Indicador],0),MATCH(J$5,EjecuciónDB[[#Headers],[Enero]:[Anual]],0))))</f>
        <v>0</v>
      </c>
      <c r="K24" s="159">
        <v>1349848.1115000001</v>
      </c>
      <c r="L24" s="137" t="s">
        <v>1115</v>
      </c>
      <c r="M24" s="82" t="s">
        <v>1116</v>
      </c>
    </row>
    <row r="25" spans="1:13" s="22" customFormat="1" ht="31.5" customHeight="1" thickBot="1" x14ac:dyDescent="0.3">
      <c r="A25" s="20" t="s">
        <v>616</v>
      </c>
      <c r="B25" s="46" t="s">
        <v>613</v>
      </c>
      <c r="C25" s="255"/>
      <c r="D25" s="46" t="s">
        <v>615</v>
      </c>
      <c r="E25" s="45" t="s">
        <v>1117</v>
      </c>
      <c r="F25" s="48" t="s">
        <v>25</v>
      </c>
      <c r="G25" s="34">
        <f ca="1">IF(Ejecución!$B$1="","",IF(OFFSET(EjecuciónDB[[#Headers],[Tipo de agregación]],MATCH($A25,EjecuciónDB[Código Indicador],0),MATCH(G$5,EjecuciónDB[[#Headers],[Enero]:[Anual]],0))="","",OFFSET(EjecuciónDB[[#Headers],[Tipo de agregación]],MATCH($A25,EjecuciónDB[Código Indicador],0),MATCH(G$5,EjecuciónDB[[#Headers],[Enero]:[Anual]],0))))</f>
        <v>0</v>
      </c>
      <c r="H25" s="34">
        <f ca="1">IF(Ejecución!$B$1="","",IF(OFFSET(EjecuciónDB[[#Headers],[Tipo de agregación]],MATCH($A25,EjecuciónDB[Código Indicador],0),MATCH(H$5,EjecuciónDB[[#Headers],[Enero]:[Anual]],0))="","",OFFSET(EjecuciónDB[[#Headers],[Tipo de agregación]],MATCH($A25,EjecuciónDB[Código Indicador],0),MATCH(H$5,EjecuciónDB[[#Headers],[Enero]:[Anual]],0))))</f>
        <v>0</v>
      </c>
      <c r="I25" s="34">
        <f ca="1">IF(Ejecución!$B$1="","",IF(OFFSET(EjecuciónDB[[#Headers],[Tipo de agregación]],MATCH($A25,EjecuciónDB[Código Indicador],0),MATCH(I$5,EjecuciónDB[[#Headers],[Enero]:[Anual]],0))="","",OFFSET(EjecuciónDB[[#Headers],[Tipo de agregación]],MATCH($A25,EjecuciónDB[Código Indicador],0),MATCH(I$5,EjecuciónDB[[#Headers],[Enero]:[Anual]],0))))</f>
        <v>0</v>
      </c>
      <c r="J25" s="34">
        <f ca="1">IF(Ejecución!$B$1="","",IF(OFFSET(EjecuciónDB[[#Headers],[Tipo de agregación]],MATCH($A25,EjecuciónDB[Código Indicador],0),MATCH(J$5,EjecuciónDB[[#Headers],[Enero]:[Anual]],0))="","",OFFSET(EjecuciónDB[[#Headers],[Tipo de agregación]],MATCH($A25,EjecuciónDB[Código Indicador],0),MATCH(J$5,EjecuciónDB[[#Headers],[Enero]:[Anual]],0))))</f>
        <v>0</v>
      </c>
      <c r="K25" s="159">
        <v>1799797.4820000001</v>
      </c>
      <c r="L25" s="138" t="s">
        <v>1118</v>
      </c>
      <c r="M25" s="44" t="s">
        <v>1119</v>
      </c>
    </row>
    <row r="26" spans="1:13" s="22" customFormat="1" ht="99.6" customHeight="1" thickBot="1" x14ac:dyDescent="0.3">
      <c r="A26" s="42" t="s">
        <v>620</v>
      </c>
      <c r="B26" s="46" t="s">
        <v>617</v>
      </c>
      <c r="C26" s="256"/>
      <c r="D26" s="46" t="s">
        <v>619</v>
      </c>
      <c r="E26" s="45" t="s">
        <v>1120</v>
      </c>
      <c r="F26" s="48" t="s">
        <v>25</v>
      </c>
      <c r="G26" s="34">
        <f ca="1">IF(Ejecución!$B$1="","",IF(OFFSET(EjecuciónDB[[#Headers],[Tipo de agregación]],MATCH($A26,EjecuciónDB[Código Indicador],0),MATCH(G$5,EjecuciónDB[[#Headers],[Enero]:[Anual]],0))="","",OFFSET(EjecuciónDB[[#Headers],[Tipo de agregación]],MATCH($A26,EjecuciónDB[Código Indicador],0),MATCH(G$5,EjecuciónDB[[#Headers],[Enero]:[Anual]],0))))</f>
        <v>0</v>
      </c>
      <c r="H26" s="34">
        <f ca="1">IF(Ejecución!$B$1="","",IF(OFFSET(EjecuciónDB[[#Headers],[Tipo de agregación]],MATCH($A26,EjecuciónDB[Código Indicador],0),MATCH(H$5,EjecuciónDB[[#Headers],[Enero]:[Anual]],0))="","",OFFSET(EjecuciónDB[[#Headers],[Tipo de agregación]],MATCH($A26,EjecuciónDB[Código Indicador],0),MATCH(H$5,EjecuciónDB[[#Headers],[Enero]:[Anual]],0))))</f>
        <v>0</v>
      </c>
      <c r="I26" s="34">
        <f ca="1">IF(Ejecución!$B$1="","",IF(OFFSET(EjecuciónDB[[#Headers],[Tipo de agregación]],MATCH($A26,EjecuciónDB[Código Indicador],0),MATCH(I$5,EjecuciónDB[[#Headers],[Enero]:[Anual]],0))="","",OFFSET(EjecuciónDB[[#Headers],[Tipo de agregación]],MATCH($A26,EjecuciónDB[Código Indicador],0),MATCH(I$5,EjecuciónDB[[#Headers],[Enero]:[Anual]],0))))</f>
        <v>0</v>
      </c>
      <c r="J26" s="34">
        <f ca="1">IF(Ejecución!$B$1="","",IF(OFFSET(EjecuciónDB[[#Headers],[Tipo de agregación]],MATCH($A26,EjecuciónDB[Código Indicador],0),MATCH(J$5,EjecuciónDB[[#Headers],[Enero]:[Anual]],0))="","",OFFSET(EjecuciónDB[[#Headers],[Tipo de agregación]],MATCH($A26,EjecuciónDB[Código Indicador],0),MATCH(J$5,EjecuciónDB[[#Headers],[Enero]:[Anual]],0))))</f>
        <v>0</v>
      </c>
      <c r="K26" s="159">
        <v>1349848.1115000001</v>
      </c>
      <c r="L26" s="137" t="s">
        <v>1115</v>
      </c>
      <c r="M26" s="139" t="s">
        <v>1121</v>
      </c>
    </row>
    <row r="27" spans="1:13" s="22" customFormat="1" ht="116.45" customHeight="1" thickBot="1" x14ac:dyDescent="0.3">
      <c r="A27" s="42" t="s">
        <v>624</v>
      </c>
      <c r="B27" s="46" t="s">
        <v>621</v>
      </c>
      <c r="C27" s="257" t="s">
        <v>1122</v>
      </c>
      <c r="D27" s="46" t="s">
        <v>623</v>
      </c>
      <c r="E27" s="45" t="s">
        <v>1123</v>
      </c>
      <c r="F27" s="48" t="s">
        <v>25</v>
      </c>
      <c r="G27" s="34">
        <f ca="1">IF(Ejecución!$B$1="","",IF(OFFSET(EjecuciónDB[[#Headers],[Tipo de agregación]],MATCH($A27,EjecuciónDB[Código Indicador],0),MATCH(G$5,EjecuciónDB[[#Headers],[Enero]:[Anual]],0))="","",OFFSET(EjecuciónDB[[#Headers],[Tipo de agregación]],MATCH($A27,EjecuciónDB[Código Indicador],0),MATCH(G$5,EjecuciónDB[[#Headers],[Enero]:[Anual]],0))))</f>
        <v>0</v>
      </c>
      <c r="H27" s="34">
        <f ca="1">IF(Ejecución!$B$1="","",IF(OFFSET(EjecuciónDB[[#Headers],[Tipo de agregación]],MATCH($A27,EjecuciónDB[Código Indicador],0),MATCH(H$5,EjecuciónDB[[#Headers],[Enero]:[Anual]],0))="","",OFFSET(EjecuciónDB[[#Headers],[Tipo de agregación]],MATCH($A27,EjecuciónDB[Código Indicador],0),MATCH(H$5,EjecuciónDB[[#Headers],[Enero]:[Anual]],0))))</f>
        <v>0</v>
      </c>
      <c r="I27" s="34">
        <f ca="1">IF(Ejecución!$B$1="","",IF(OFFSET(EjecuciónDB[[#Headers],[Tipo de agregación]],MATCH($A27,EjecuciónDB[Código Indicador],0),MATCH(I$5,EjecuciónDB[[#Headers],[Enero]:[Anual]],0))="","",OFFSET(EjecuciónDB[[#Headers],[Tipo de agregación]],MATCH($A27,EjecuciónDB[Código Indicador],0),MATCH(I$5,EjecuciónDB[[#Headers],[Enero]:[Anual]],0))))</f>
        <v>0</v>
      </c>
      <c r="J27" s="34">
        <f ca="1">IF(Ejecución!$B$1="","",IF(OFFSET(EjecuciónDB[[#Headers],[Tipo de agregación]],MATCH($A27,EjecuciónDB[Código Indicador],0),MATCH(J$5,EjecuciónDB[[#Headers],[Enero]:[Anual]],0))="","",OFFSET(EjecuciónDB[[#Headers],[Tipo de agregación]],MATCH($A27,EjecuciónDB[Código Indicador],0),MATCH(J$5,EjecuciónDB[[#Headers],[Enero]:[Anual]],0))))</f>
        <v>0</v>
      </c>
      <c r="K27" s="159">
        <v>1799797.4820000001</v>
      </c>
      <c r="L27" s="138" t="s">
        <v>1118</v>
      </c>
      <c r="M27" s="44" t="s">
        <v>1124</v>
      </c>
    </row>
    <row r="28" spans="1:13" s="22" customFormat="1" ht="89.1" customHeight="1" thickBot="1" x14ac:dyDescent="0.3">
      <c r="A28" s="42" t="s">
        <v>628</v>
      </c>
      <c r="B28" s="46" t="s">
        <v>625</v>
      </c>
      <c r="C28" s="258"/>
      <c r="D28" s="46" t="s">
        <v>627</v>
      </c>
      <c r="E28" s="45" t="s">
        <v>1125</v>
      </c>
      <c r="F28" s="48" t="s">
        <v>25</v>
      </c>
      <c r="G28" s="57">
        <f ca="1">IF(Ejecución!$B$1="","",IF(OFFSET(EjecuciónDB[[#Headers],[Tipo de agregación]],MATCH($A28,EjecuciónDB[Código Indicador],0),MATCH(G$5,EjecuciónDB[[#Headers],[Enero]:[Anual]],0))="","",OFFSET(EjecuciónDB[[#Headers],[Tipo de agregación]],MATCH($A28,EjecuciónDB[Código Indicador],0),MATCH(G$5,EjecuciónDB[[#Headers],[Enero]:[Anual]],0))))</f>
        <v>0</v>
      </c>
      <c r="H28" s="57">
        <f ca="1">IF(Ejecución!$B$1="","",IF(OFFSET(EjecuciónDB[[#Headers],[Tipo de agregación]],MATCH($A28,EjecuciónDB[Código Indicador],0),MATCH(H$5,EjecuciónDB[[#Headers],[Enero]:[Anual]],0))="","",OFFSET(EjecuciónDB[[#Headers],[Tipo de agregación]],MATCH($A28,EjecuciónDB[Código Indicador],0),MATCH(H$5,EjecuciónDB[[#Headers],[Enero]:[Anual]],0))))</f>
        <v>0</v>
      </c>
      <c r="I28" s="57">
        <f ca="1">IF(Ejecución!$B$1="","",IF(OFFSET(EjecuciónDB[[#Headers],[Tipo de agregación]],MATCH($A28,EjecuciónDB[Código Indicador],0),MATCH(I$5,EjecuciónDB[[#Headers],[Enero]:[Anual]],0))="","",OFFSET(EjecuciónDB[[#Headers],[Tipo de agregación]],MATCH($A28,EjecuciónDB[Código Indicador],0),MATCH(I$5,EjecuciónDB[[#Headers],[Enero]:[Anual]],0))))</f>
        <v>10</v>
      </c>
      <c r="J28" s="57">
        <f ca="1">IF(Ejecución!$B$1="","",IF(OFFSET(EjecuciónDB[[#Headers],[Tipo de agregación]],MATCH($A28,EjecuciónDB[Código Indicador],0),MATCH(J$5,EjecuciónDB[[#Headers],[Enero]:[Anual]],0))="","",OFFSET(EjecuciónDB[[#Headers],[Tipo de agregación]],MATCH($A28,EjecuciónDB[Código Indicador],0),MATCH(J$5,EjecuciónDB[[#Headers],[Enero]:[Anual]],0))))</f>
        <v>10</v>
      </c>
      <c r="K28" s="159">
        <v>4499493.7050000001</v>
      </c>
      <c r="L28" s="137" t="s">
        <v>1118</v>
      </c>
      <c r="M28" s="139" t="s">
        <v>1126</v>
      </c>
    </row>
    <row r="29" spans="1:13" s="22" customFormat="1" ht="31.5" customHeight="1" thickBot="1" x14ac:dyDescent="0.3">
      <c r="A29" s="42" t="s">
        <v>632</v>
      </c>
      <c r="B29" s="46" t="s">
        <v>629</v>
      </c>
      <c r="C29" s="259" t="s">
        <v>1127</v>
      </c>
      <c r="D29" s="46" t="s">
        <v>631</v>
      </c>
      <c r="E29" s="45" t="s">
        <v>631</v>
      </c>
      <c r="F29" s="48" t="s">
        <v>25</v>
      </c>
      <c r="G29" s="34">
        <f ca="1">IF(Ejecución!$B$1="","",IF(OFFSET(EjecuciónDB[[#Headers],[Tipo de agregación]],MATCH($A29,EjecuciónDB[Código Indicador],0),MATCH(G$5,EjecuciónDB[[#Headers],[Enero]:[Anual]],0))="","",OFFSET(EjecuciónDB[[#Headers],[Tipo de agregación]],MATCH($A29,EjecuciónDB[Código Indicador],0),MATCH(G$5,EjecuciónDB[[#Headers],[Enero]:[Anual]],0))))</f>
        <v>0</v>
      </c>
      <c r="H29" s="34">
        <f ca="1">IF(Ejecución!$B$1="","",IF(OFFSET(EjecuciónDB[[#Headers],[Tipo de agregación]],MATCH($A29,EjecuciónDB[Código Indicador],0),MATCH(H$5,EjecuciónDB[[#Headers],[Enero]:[Anual]],0))="","",OFFSET(EjecuciónDB[[#Headers],[Tipo de agregación]],MATCH($A29,EjecuciónDB[Código Indicador],0),MATCH(H$5,EjecuciónDB[[#Headers],[Enero]:[Anual]],0))))</f>
        <v>0</v>
      </c>
      <c r="I29" s="34">
        <f ca="1">IF(Ejecución!$B$1="","",IF(OFFSET(EjecuciónDB[[#Headers],[Tipo de agregación]],MATCH($A29,EjecuciónDB[Código Indicador],0),MATCH(I$5,EjecuciónDB[[#Headers],[Enero]:[Anual]],0))="","",OFFSET(EjecuciónDB[[#Headers],[Tipo de agregación]],MATCH($A29,EjecuciónDB[Código Indicador],0),MATCH(I$5,EjecuciónDB[[#Headers],[Enero]:[Anual]],0))))</f>
        <v>0</v>
      </c>
      <c r="J29" s="34">
        <f ca="1">IF(Ejecución!$B$1="","",IF(OFFSET(EjecuciónDB[[#Headers],[Tipo de agregación]],MATCH($A29,EjecuciónDB[Código Indicador],0),MATCH(J$5,EjecuciónDB[[#Headers],[Enero]:[Anual]],0))="","",OFFSET(EjecuciónDB[[#Headers],[Tipo de agregación]],MATCH($A29,EjecuciónDB[Código Indicador],0),MATCH(J$5,EjecuciónDB[[#Headers],[Enero]:[Anual]],0))))</f>
        <v>0</v>
      </c>
      <c r="K29" s="159">
        <v>1799797.4820000001</v>
      </c>
      <c r="L29" s="138" t="s">
        <v>1128</v>
      </c>
      <c r="M29" s="44" t="s">
        <v>1129</v>
      </c>
    </row>
    <row r="30" spans="1:13" s="22" customFormat="1" ht="90" customHeight="1" thickBot="1" x14ac:dyDescent="0.3">
      <c r="A30" s="42" t="s">
        <v>636</v>
      </c>
      <c r="B30" s="46" t="s">
        <v>633</v>
      </c>
      <c r="C30" s="260"/>
      <c r="D30" s="46" t="s">
        <v>635</v>
      </c>
      <c r="E30" s="45" t="s">
        <v>1130</v>
      </c>
      <c r="F30" s="48" t="s">
        <v>25</v>
      </c>
      <c r="G30" s="57">
        <f ca="1">IF(Ejecución!$B$1="","",IF(OFFSET(EjecuciónDB[[#Headers],[Tipo de agregación]],MATCH($A30,EjecuciónDB[Código Indicador],0),MATCH(G$5,EjecuciónDB[[#Headers],[Enero]:[Anual]],0))="","",OFFSET(EjecuciónDB[[#Headers],[Tipo de agregación]],MATCH($A30,EjecuciónDB[Código Indicador],0),MATCH(G$5,EjecuciónDB[[#Headers],[Enero]:[Anual]],0))))</f>
        <v>0</v>
      </c>
      <c r="H30" s="57">
        <f ca="1">IF(Ejecución!$B$1="","",IF(OFFSET(EjecuciónDB[[#Headers],[Tipo de agregación]],MATCH($A30,EjecuciónDB[Código Indicador],0),MATCH(H$5,EjecuciónDB[[#Headers],[Enero]:[Anual]],0))="","",OFFSET(EjecuciónDB[[#Headers],[Tipo de agregación]],MATCH($A30,EjecuciónDB[Código Indicador],0),MATCH(H$5,EjecuciónDB[[#Headers],[Enero]:[Anual]],0))))</f>
        <v>25</v>
      </c>
      <c r="I30" s="57">
        <f ca="1">IF(Ejecución!$B$1="","",IF(OFFSET(EjecuciónDB[[#Headers],[Tipo de agregación]],MATCH($A30,EjecuciónDB[Código Indicador],0),MATCH(I$5,EjecuciónDB[[#Headers],[Enero]:[Anual]],0))="","",OFFSET(EjecuciónDB[[#Headers],[Tipo de agregación]],MATCH($A30,EjecuciónDB[Código Indicador],0),MATCH(I$5,EjecuciónDB[[#Headers],[Enero]:[Anual]],0))))</f>
        <v>0</v>
      </c>
      <c r="J30" s="57">
        <f ca="1">IF(Ejecución!$B$1="","",IF(OFFSET(EjecuciónDB[[#Headers],[Tipo de agregación]],MATCH($A30,EjecuciónDB[Código Indicador],0),MATCH(J$5,EjecuciónDB[[#Headers],[Enero]:[Anual]],0))="","",OFFSET(EjecuciónDB[[#Headers],[Tipo de agregación]],MATCH($A30,EjecuciónDB[Código Indicador],0),MATCH(J$5,EjecuciónDB[[#Headers],[Enero]:[Anual]],0))))</f>
        <v>25</v>
      </c>
      <c r="K30" s="159">
        <v>4499493.7050000001</v>
      </c>
      <c r="L30" s="137" t="s">
        <v>1128</v>
      </c>
      <c r="M30" s="135" t="s">
        <v>1131</v>
      </c>
    </row>
    <row r="31" spans="1:13" s="22" customFormat="1" ht="74.099999999999994" customHeight="1" thickBot="1" x14ac:dyDescent="0.3">
      <c r="A31" s="42" t="s">
        <v>640</v>
      </c>
      <c r="B31" s="46" t="s">
        <v>637</v>
      </c>
      <c r="C31" s="201" t="s">
        <v>1132</v>
      </c>
      <c r="D31" s="46" t="s">
        <v>639</v>
      </c>
      <c r="E31" s="45" t="s">
        <v>1133</v>
      </c>
      <c r="F31" s="48" t="s">
        <v>25</v>
      </c>
      <c r="G31" s="34">
        <f ca="1">IF(Ejecución!$B$1="","",IF(OFFSET(EjecuciónDB[[#Headers],[Tipo de agregación]],MATCH($A31,EjecuciónDB[Código Indicador],0),MATCH(G$5,EjecuciónDB[[#Headers],[Enero]:[Anual]],0))="","",OFFSET(EjecuciónDB[[#Headers],[Tipo de agregación]],MATCH($A31,EjecuciónDB[Código Indicador],0),MATCH(G$5,EjecuciónDB[[#Headers],[Enero]:[Anual]],0))))</f>
        <v>0</v>
      </c>
      <c r="H31" s="34">
        <f ca="1">IF(Ejecución!$B$1="","",IF(OFFSET(EjecuciónDB[[#Headers],[Tipo de agregación]],MATCH($A31,EjecuciónDB[Código Indicador],0),MATCH(H$5,EjecuciónDB[[#Headers],[Enero]:[Anual]],0))="","",OFFSET(EjecuciónDB[[#Headers],[Tipo de agregación]],MATCH($A31,EjecuciónDB[Código Indicador],0),MATCH(H$5,EjecuciónDB[[#Headers],[Enero]:[Anual]],0))))</f>
        <v>0</v>
      </c>
      <c r="I31" s="34">
        <f ca="1">IF(Ejecución!$B$1="","",IF(OFFSET(EjecuciónDB[[#Headers],[Tipo de agregación]],MATCH($A31,EjecuciónDB[Código Indicador],0),MATCH(I$5,EjecuciónDB[[#Headers],[Enero]:[Anual]],0))="","",OFFSET(EjecuciónDB[[#Headers],[Tipo de agregación]],MATCH($A31,EjecuciónDB[Código Indicador],0),MATCH(I$5,EjecuciónDB[[#Headers],[Enero]:[Anual]],0))))</f>
        <v>0</v>
      </c>
      <c r="J31" s="34">
        <f ca="1">IF(Ejecución!$B$1="","",IF(OFFSET(EjecuciónDB[[#Headers],[Tipo de agregación]],MATCH($A31,EjecuciónDB[Código Indicador],0),MATCH(J$5,EjecuciónDB[[#Headers],[Enero]:[Anual]],0))="","",OFFSET(EjecuciónDB[[#Headers],[Tipo de agregación]],MATCH($A31,EjecuciónDB[Código Indicador],0),MATCH(J$5,EjecuciónDB[[#Headers],[Enero]:[Anual]],0))))</f>
        <v>0</v>
      </c>
      <c r="K31" s="159">
        <v>1574822.79675</v>
      </c>
      <c r="L31" s="199" t="s">
        <v>1134</v>
      </c>
      <c r="M31" s="50" t="s">
        <v>1135</v>
      </c>
    </row>
  </sheetData>
  <mergeCells count="15">
    <mergeCell ref="C24:C26"/>
    <mergeCell ref="C27:C28"/>
    <mergeCell ref="C29:C30"/>
    <mergeCell ref="G4:J4"/>
    <mergeCell ref="C6:C8"/>
    <mergeCell ref="C9:C13"/>
    <mergeCell ref="C14:C17"/>
    <mergeCell ref="C22:C23"/>
    <mergeCell ref="B1:M1"/>
    <mergeCell ref="B2:M2"/>
    <mergeCell ref="B3:M3"/>
    <mergeCell ref="B4:F4"/>
    <mergeCell ref="L4:L5"/>
    <mergeCell ref="M4:M5"/>
    <mergeCell ref="K4:K5"/>
  </mergeCells>
  <conditionalFormatting sqref="A6:A19">
    <cfRule type="duplicateValues" dxfId="4" priority="4"/>
  </conditionalFormatting>
  <conditionalFormatting sqref="A6:A31">
    <cfRule type="duplicateValues" dxfId="3" priority="1"/>
    <cfRule type="duplicateValues" dxfId="2" priority="2"/>
  </conditionalFormatting>
  <dataValidations count="1">
    <dataValidation type="list" allowBlank="1" showInputMessage="1" showErrorMessage="1" sqref="F6:F31" xr:uid="{86D0FB32-B48F-471C-B2B4-DF75732B9313}">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rowBreaks count="2" manualBreakCount="2">
    <brk id="13" min="1" max="11" man="1"/>
    <brk id="26"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03E77-C8CE-49AD-901B-A82530B8A48C}">
  <sheetPr codeName="Hoja15"/>
  <dimension ref="A1:ALM9"/>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7.140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1136</v>
      </c>
      <c r="C2" s="211"/>
      <c r="D2" s="211"/>
      <c r="E2" s="211"/>
      <c r="F2" s="211"/>
      <c r="G2" s="211"/>
      <c r="H2" s="211"/>
      <c r="I2" s="211"/>
      <c r="J2" s="211"/>
      <c r="K2" s="211"/>
      <c r="L2" s="211"/>
      <c r="M2" s="212"/>
    </row>
    <row r="3" spans="1:1001" s="25" customFormat="1" ht="30" customHeight="1" thickBot="1" x14ac:dyDescent="0.3">
      <c r="A3" s="24"/>
      <c r="B3" s="213" t="s">
        <v>672</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161.25" customHeight="1" thickBot="1" x14ac:dyDescent="0.3">
      <c r="A6" s="20" t="s">
        <v>646</v>
      </c>
      <c r="B6" s="46" t="s">
        <v>643</v>
      </c>
      <c r="C6" s="46" t="s">
        <v>1137</v>
      </c>
      <c r="D6" s="46" t="s">
        <v>645</v>
      </c>
      <c r="E6" s="47" t="s">
        <v>1138</v>
      </c>
      <c r="F6" s="48" t="s">
        <v>25</v>
      </c>
      <c r="G6" s="156">
        <f ca="1">IF(Ejecución!$B$1="","",IF(OFFSET(EjecuciónDB[[#Headers],[Tipo de agregación]],MATCH($A6,EjecuciónDB[Código Indicador],0),MATCH(G$5,EjecuciónDB[[#Headers],[Enero]:[Anual]],0))="","",OFFSET(EjecuciónDB[[#Headers],[Tipo de agregación]],MATCH($A6,EjecuciónDB[Código Indicador],0),MATCH(G$5,EjecuciónDB[[#Headers],[Enero]:[Anual]],0))))</f>
        <v>0</v>
      </c>
      <c r="H6" s="156">
        <f ca="1">IF(Ejecución!$B$1="","",IF(OFFSET(EjecuciónDB[[#Headers],[Tipo de agregación]],MATCH($A6,EjecuciónDB[Código Indicador],0),MATCH(H$5,EjecuciónDB[[#Headers],[Enero]:[Anual]],0))="","",OFFSET(EjecuciónDB[[#Headers],[Tipo de agregación]],MATCH($A6,EjecuciónDB[Código Indicador],0),MATCH(H$5,EjecuciónDB[[#Headers],[Enero]:[Anual]],0))))</f>
        <v>0</v>
      </c>
      <c r="I6" s="156">
        <f ca="1">IF(Ejecución!$B$1="","",IF(OFFSET(EjecuciónDB[[#Headers],[Tipo de agregación]],MATCH($A6,EjecuciónDB[Código Indicador],0),MATCH(I$5,EjecuciónDB[[#Headers],[Enero]:[Anual]],0))="","",OFFSET(EjecuciónDB[[#Headers],[Tipo de agregación]],MATCH($A6,EjecuciónDB[Código Indicador],0),MATCH(I$5,EjecuciónDB[[#Headers],[Enero]:[Anual]],0))))</f>
        <v>0</v>
      </c>
      <c r="J6" s="156">
        <f ca="1">IF(Ejecución!$B$1="","",IF(OFFSET(EjecuciónDB[[#Headers],[Tipo de agregación]],MATCH($A6,EjecuciónDB[Código Indicador],0),MATCH(J$5,EjecuciónDB[[#Headers],[Enero]:[Anual]],0))="","",OFFSET(EjecuciónDB[[#Headers],[Tipo de agregación]],MATCH($A6,EjecuciónDB[Código Indicador],0),MATCH(J$5,EjecuciónDB[[#Headers],[Enero]:[Anual]],0))))</f>
        <v>0</v>
      </c>
      <c r="K6" s="159">
        <v>6476801.3722279919</v>
      </c>
      <c r="L6" s="49" t="s">
        <v>1139</v>
      </c>
      <c r="M6" s="140" t="s">
        <v>1140</v>
      </c>
    </row>
    <row r="7" spans="1:1001" ht="105.95" customHeight="1" thickBot="1" x14ac:dyDescent="0.3">
      <c r="A7" s="20" t="s">
        <v>649</v>
      </c>
      <c r="B7" s="46" t="s">
        <v>647</v>
      </c>
      <c r="C7" s="78" t="s">
        <v>1141</v>
      </c>
      <c r="D7" s="46" t="s">
        <v>645</v>
      </c>
      <c r="E7" s="47" t="s">
        <v>1142</v>
      </c>
      <c r="F7" s="48" t="s">
        <v>25</v>
      </c>
      <c r="G7" s="156">
        <f ca="1">IF(Ejecución!$B$1="","",IF(OFFSET(EjecuciónDB[[#Headers],[Tipo de agregación]],MATCH($A7,EjecuciónDB[Código Indicador],0),MATCH(G$5,EjecuciónDB[[#Headers],[Enero]:[Anual]],0))="","",OFFSET(EjecuciónDB[[#Headers],[Tipo de agregación]],MATCH($A7,EjecuciónDB[Código Indicador],0),MATCH(G$5,EjecuciónDB[[#Headers],[Enero]:[Anual]],0))))</f>
        <v>2</v>
      </c>
      <c r="H7" s="156">
        <f ca="1">IF(Ejecución!$B$1="","",IF(OFFSET(EjecuciónDB[[#Headers],[Tipo de agregación]],MATCH($A7,EjecuciónDB[Código Indicador],0),MATCH(H$5,EjecuciónDB[[#Headers],[Enero]:[Anual]],0))="","",OFFSET(EjecuciónDB[[#Headers],[Tipo de agregación]],MATCH($A7,EjecuciónDB[Código Indicador],0),MATCH(H$5,EjecuciónDB[[#Headers],[Enero]:[Anual]],0))))</f>
        <v>2</v>
      </c>
      <c r="I7" s="156">
        <f ca="1">IF(Ejecución!$B$1="","",IF(OFFSET(EjecuciónDB[[#Headers],[Tipo de agregación]],MATCH($A7,EjecuciónDB[Código Indicador],0),MATCH(I$5,EjecuciónDB[[#Headers],[Enero]:[Anual]],0))="","",OFFSET(EjecuciónDB[[#Headers],[Tipo de agregación]],MATCH($A7,EjecuciónDB[Código Indicador],0),MATCH(I$5,EjecuciónDB[[#Headers],[Enero]:[Anual]],0))))</f>
        <v>0</v>
      </c>
      <c r="J7" s="156">
        <f ca="1">IF(Ejecución!$B$1="","",IF(OFFSET(EjecuciónDB[[#Headers],[Tipo de agregación]],MATCH($A7,EjecuciónDB[Código Indicador],0),MATCH(J$5,EjecuciónDB[[#Headers],[Enero]:[Anual]],0))="","",OFFSET(EjecuciónDB[[#Headers],[Tipo de agregación]],MATCH($A7,EjecuciónDB[Código Indicador],0),MATCH(J$5,EjecuciónDB[[#Headers],[Enero]:[Anual]],0))))</f>
        <v>4</v>
      </c>
      <c r="K7" s="159">
        <v>12953602.744455984</v>
      </c>
      <c r="L7" s="49" t="s">
        <v>1139</v>
      </c>
      <c r="M7" s="141" t="s">
        <v>1143</v>
      </c>
    </row>
    <row r="8" spans="1:1001" s="22" customFormat="1" ht="198.95" customHeight="1" thickBot="1" x14ac:dyDescent="0.3">
      <c r="A8" s="42" t="s">
        <v>653</v>
      </c>
      <c r="B8" s="142" t="s">
        <v>650</v>
      </c>
      <c r="C8" s="143" t="s">
        <v>1144</v>
      </c>
      <c r="D8" s="75" t="s">
        <v>652</v>
      </c>
      <c r="E8" s="47" t="s">
        <v>1145</v>
      </c>
      <c r="F8" s="48" t="s">
        <v>25</v>
      </c>
      <c r="G8" s="156">
        <f ca="1">IF(Ejecución!$B$1="","",IF(OFFSET(EjecuciónDB[[#Headers],[Tipo de agregación]],MATCH($A8,EjecuciónDB[Código Indicador],0),MATCH(G$5,EjecuciónDB[[#Headers],[Enero]:[Anual]],0))="","",OFFSET(EjecuciónDB[[#Headers],[Tipo de agregación]],MATCH($A8,EjecuciónDB[Código Indicador],0),MATCH(G$5,EjecuciónDB[[#Headers],[Enero]:[Anual]],0))))</f>
        <v>4</v>
      </c>
      <c r="H8" s="156">
        <f ca="1">IF(Ejecución!$B$1="","",IF(OFFSET(EjecuciónDB[[#Headers],[Tipo de agregación]],MATCH($A8,EjecuciónDB[Código Indicador],0),MATCH(H$5,EjecuciónDB[[#Headers],[Enero]:[Anual]],0))="","",OFFSET(EjecuciónDB[[#Headers],[Tipo de agregación]],MATCH($A8,EjecuciónDB[Código Indicador],0),MATCH(H$5,EjecuciónDB[[#Headers],[Enero]:[Anual]],0))))</f>
        <v>4</v>
      </c>
      <c r="I8" s="156">
        <f ca="1">IF(Ejecución!$B$1="","",IF(OFFSET(EjecuciónDB[[#Headers],[Tipo de agregación]],MATCH($A8,EjecuciónDB[Código Indicador],0),MATCH(I$5,EjecuciónDB[[#Headers],[Enero]:[Anual]],0))="","",OFFSET(EjecuciónDB[[#Headers],[Tipo de agregación]],MATCH($A8,EjecuciónDB[Código Indicador],0),MATCH(I$5,EjecuciónDB[[#Headers],[Enero]:[Anual]],0))))</f>
        <v>4</v>
      </c>
      <c r="J8" s="156">
        <f ca="1">IF(Ejecución!$B$1="","",IF(OFFSET(EjecuciónDB[[#Headers],[Tipo de agregación]],MATCH($A8,EjecuciónDB[Código Indicador],0),MATCH(J$5,EjecuciónDB[[#Headers],[Enero]:[Anual]],0))="","",OFFSET(EjecuciónDB[[#Headers],[Tipo de agregación]],MATCH($A8,EjecuciónDB[Código Indicador],0),MATCH(J$5,EjecuciónDB[[#Headers],[Enero]:[Anual]],0))))</f>
        <v>12</v>
      </c>
      <c r="K8" s="159">
        <v>27202565.763357561</v>
      </c>
      <c r="L8" s="144" t="s">
        <v>1146</v>
      </c>
      <c r="M8" s="145" t="s">
        <v>1147</v>
      </c>
    </row>
    <row r="9" spans="1:1001" ht="132" customHeight="1" thickBot="1" x14ac:dyDescent="0.3">
      <c r="A9" s="20" t="s">
        <v>657</v>
      </c>
      <c r="B9" s="142" t="s">
        <v>654</v>
      </c>
      <c r="C9" s="146" t="s">
        <v>1148</v>
      </c>
      <c r="D9" s="75" t="s">
        <v>656</v>
      </c>
      <c r="E9" s="47" t="s">
        <v>1149</v>
      </c>
      <c r="F9" s="48" t="s">
        <v>25</v>
      </c>
      <c r="G9" s="156">
        <f ca="1">IF(Ejecución!$B$1="","",IF(OFFSET(EjecuciónDB[[#Headers],[Tipo de agregación]],MATCH($A9,EjecuciónDB[Código Indicador],0),MATCH(G$5,EjecuciónDB[[#Headers],[Enero]:[Anual]],0))="","",OFFSET(EjecuciónDB[[#Headers],[Tipo de agregación]],MATCH($A9,EjecuciónDB[Código Indicador],0),MATCH(G$5,EjecuciónDB[[#Headers],[Enero]:[Anual]],0))))</f>
        <v>3</v>
      </c>
      <c r="H9" s="156">
        <f ca="1">IF(Ejecución!$B$1="","",IF(OFFSET(EjecuciónDB[[#Headers],[Tipo de agregación]],MATCH($A9,EjecuciónDB[Código Indicador],0),MATCH(H$5,EjecuciónDB[[#Headers],[Enero]:[Anual]],0))="","",OFFSET(EjecuciónDB[[#Headers],[Tipo de agregación]],MATCH($A9,EjecuciónDB[Código Indicador],0),MATCH(H$5,EjecuciónDB[[#Headers],[Enero]:[Anual]],0))))</f>
        <v>1</v>
      </c>
      <c r="I9" s="156">
        <f ca="1">IF(Ejecución!$B$1="","",IF(OFFSET(EjecuciónDB[[#Headers],[Tipo de agregación]],MATCH($A9,EjecuciónDB[Código Indicador],0),MATCH(I$5,EjecuciónDB[[#Headers],[Enero]:[Anual]],0))="","",OFFSET(EjecuciónDB[[#Headers],[Tipo de agregación]],MATCH($A9,EjecuciónDB[Código Indicador],0),MATCH(I$5,EjecuciónDB[[#Headers],[Enero]:[Anual]],0))))</f>
        <v>6</v>
      </c>
      <c r="J9" s="156">
        <f ca="1">IF(Ejecución!$B$1="","",IF(OFFSET(EjecuciónDB[[#Headers],[Tipo de agregación]],MATCH($A9,EjecuciónDB[Código Indicador],0),MATCH(J$5,EjecuciónDB[[#Headers],[Enero]:[Anual]],0))="","",OFFSET(EjecuciónDB[[#Headers],[Tipo de agregación]],MATCH($A9,EjecuciónDB[Código Indicador],0),MATCH(J$5,EjecuciónDB[[#Headers],[Enero]:[Anual]],0))))</f>
        <v>10</v>
      </c>
      <c r="K9" s="159">
        <v>18135043.842238378</v>
      </c>
      <c r="L9" s="144" t="s">
        <v>1150</v>
      </c>
      <c r="M9" s="147" t="s">
        <v>1151</v>
      </c>
    </row>
  </sheetData>
  <mergeCells count="8">
    <mergeCell ref="G4:J4"/>
    <mergeCell ref="B1:M1"/>
    <mergeCell ref="B2:M2"/>
    <mergeCell ref="B3:M3"/>
    <mergeCell ref="B4:F4"/>
    <mergeCell ref="L4:L5"/>
    <mergeCell ref="M4:M5"/>
    <mergeCell ref="K4:K5"/>
  </mergeCells>
  <conditionalFormatting sqref="A6:A9">
    <cfRule type="duplicateValues" dxfId="1" priority="6"/>
  </conditionalFormatting>
  <dataValidations count="1">
    <dataValidation type="list" allowBlank="1" showInputMessage="1" showErrorMessage="1" sqref="F6:F9" xr:uid="{75A3F0B7-2F6A-471C-965A-1D0A049C85E2}">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99781-D787-4A7E-849B-4C6205F777C5}">
  <sheetPr codeName="Hoja16"/>
  <dimension ref="A1:ALM8"/>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6.140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1152</v>
      </c>
      <c r="C2" s="211"/>
      <c r="D2" s="211"/>
      <c r="E2" s="211"/>
      <c r="F2" s="211"/>
      <c r="G2" s="211"/>
      <c r="H2" s="211"/>
      <c r="I2" s="211"/>
      <c r="J2" s="211"/>
      <c r="K2" s="211"/>
      <c r="L2" s="211"/>
      <c r="M2" s="212"/>
    </row>
    <row r="3" spans="1:1001" s="25" customFormat="1" ht="30" customHeight="1" thickBot="1" x14ac:dyDescent="0.3">
      <c r="A3" s="24"/>
      <c r="B3" s="213" t="s">
        <v>672</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161.25" customHeight="1" thickBot="1" x14ac:dyDescent="0.3">
      <c r="A6" s="20" t="s">
        <v>663</v>
      </c>
      <c r="B6" s="264" t="s">
        <v>660</v>
      </c>
      <c r="C6" s="266" t="s">
        <v>1153</v>
      </c>
      <c r="D6" s="148" t="s">
        <v>662</v>
      </c>
      <c r="E6" s="149" t="s">
        <v>1154</v>
      </c>
      <c r="F6" s="69" t="s">
        <v>48</v>
      </c>
      <c r="G6" s="155">
        <f ca="1">IF(Ejecución!$B$1="","",IF(OFFSET(EjecuciónDB[[#Headers],[Tipo de agregación]],MATCH($A6,EjecuciónDB[Código Indicador],0),MATCH(G$5,EjecuciónDB[[#Headers],[Enero]:[Anual]],0))="","",OFFSET(EjecuciónDB[[#Headers],[Tipo de agregación]],MATCH($A6,EjecuciónDB[Código Indicador],0),MATCH(G$5,EjecuciónDB[[#Headers],[Enero]:[Anual]],0))))</f>
        <v>100</v>
      </c>
      <c r="H6" s="155">
        <f ca="1">IF(Ejecución!$B$1="","",IF(OFFSET(EjecuciónDB[[#Headers],[Tipo de agregación]],MATCH($A6,EjecuciónDB[Código Indicador],0),MATCH(H$5,EjecuciónDB[[#Headers],[Enero]:[Anual]],0))="","",OFFSET(EjecuciónDB[[#Headers],[Tipo de agregación]],MATCH($A6,EjecuciónDB[Código Indicador],0),MATCH(H$5,EjecuciónDB[[#Headers],[Enero]:[Anual]],0))))</f>
        <v>100</v>
      </c>
      <c r="I6" s="155">
        <f ca="1">IF(Ejecución!$B$1="","",IF(OFFSET(EjecuciónDB[[#Headers],[Tipo de agregación]],MATCH($A6,EjecuciónDB[Código Indicador],0),MATCH(I$5,EjecuciónDB[[#Headers],[Enero]:[Anual]],0))="","",OFFSET(EjecuciónDB[[#Headers],[Tipo de agregación]],MATCH($A6,EjecuciónDB[Código Indicador],0),MATCH(I$5,EjecuciónDB[[#Headers],[Enero]:[Anual]],0))))</f>
        <v>100</v>
      </c>
      <c r="J6" s="155">
        <f ca="1">IF(Ejecución!$B$1="","",IF(OFFSET(EjecuciónDB[[#Headers],[Tipo de agregación]],MATCH($A6,EjecuciónDB[Código Indicador],0),MATCH(J$5,EjecuciónDB[[#Headers],[Enero]:[Anual]],0))="","",OFFSET(EjecuciónDB[[#Headers],[Tipo de agregación]],MATCH($A6,EjecuciónDB[Código Indicador],0),MATCH(J$5,EjecuciónDB[[#Headers],[Enero]:[Anual]],0))))</f>
        <v>100</v>
      </c>
      <c r="K6" s="270">
        <v>1343832.2009185201</v>
      </c>
      <c r="L6" s="150" t="s">
        <v>1155</v>
      </c>
      <c r="M6" s="268" t="s">
        <v>1156</v>
      </c>
    </row>
    <row r="7" spans="1:1001" ht="120.95" customHeight="1" thickBot="1" x14ac:dyDescent="0.3">
      <c r="A7" s="20" t="s">
        <v>665</v>
      </c>
      <c r="B7" s="265"/>
      <c r="C7" s="267"/>
      <c r="D7" s="148" t="s">
        <v>664</v>
      </c>
      <c r="E7" s="149" t="s">
        <v>1157</v>
      </c>
      <c r="F7" s="69" t="s">
        <v>48</v>
      </c>
      <c r="G7" s="155">
        <f ca="1">IF(Ejecución!$B$1="","",IF(OFFSET(EjecuciónDB[[#Headers],[Tipo de agregación]],MATCH($A7,EjecuciónDB[Código Indicador],0),MATCH(G$5,EjecuciónDB[[#Headers],[Enero]:[Anual]],0))="","",OFFSET(EjecuciónDB[[#Headers],[Tipo de agregación]],MATCH($A7,EjecuciónDB[Código Indicador],0),MATCH(G$5,EjecuciónDB[[#Headers],[Enero]:[Anual]],0))))</f>
        <v>100</v>
      </c>
      <c r="H7" s="155">
        <f ca="1">IF(Ejecución!$B$1="","",IF(OFFSET(EjecuciónDB[[#Headers],[Tipo de agregación]],MATCH($A7,EjecuciónDB[Código Indicador],0),MATCH(H$5,EjecuciónDB[[#Headers],[Enero]:[Anual]],0))="","",OFFSET(EjecuciónDB[[#Headers],[Tipo de agregación]],MATCH($A7,EjecuciónDB[Código Indicador],0),MATCH(H$5,EjecuciónDB[[#Headers],[Enero]:[Anual]],0))))</f>
        <v>100</v>
      </c>
      <c r="I7" s="155">
        <f ca="1">IF(Ejecución!$B$1="","",IF(OFFSET(EjecuciónDB[[#Headers],[Tipo de agregación]],MATCH($A7,EjecuciónDB[Código Indicador],0),MATCH(I$5,EjecuciónDB[[#Headers],[Enero]:[Anual]],0))="","",OFFSET(EjecuciónDB[[#Headers],[Tipo de agregación]],MATCH($A7,EjecuciónDB[Código Indicador],0),MATCH(I$5,EjecuciónDB[[#Headers],[Enero]:[Anual]],0))))</f>
        <v>100</v>
      </c>
      <c r="J7" s="155">
        <f ca="1">IF(Ejecución!$B$1="","",IF(OFFSET(EjecuciónDB[[#Headers],[Tipo de agregación]],MATCH($A7,EjecuciónDB[Código Indicador],0),MATCH(J$5,EjecuciónDB[[#Headers],[Enero]:[Anual]],0))="","",OFFSET(EjecuciónDB[[#Headers],[Tipo de agregación]],MATCH($A7,EjecuciónDB[Código Indicador],0),MATCH(J$5,EjecuciónDB[[#Headers],[Enero]:[Anual]],0))))</f>
        <v>100</v>
      </c>
      <c r="K7" s="271"/>
      <c r="L7" s="150" t="s">
        <v>1155</v>
      </c>
      <c r="M7" s="269"/>
    </row>
    <row r="8" spans="1:1001" s="22" customFormat="1" ht="123" customHeight="1" thickBot="1" x14ac:dyDescent="0.3">
      <c r="A8" s="42" t="s">
        <v>669</v>
      </c>
      <c r="B8" s="151" t="s">
        <v>666</v>
      </c>
      <c r="C8" s="152" t="s">
        <v>1158</v>
      </c>
      <c r="D8" s="153" t="s">
        <v>668</v>
      </c>
      <c r="E8" s="149" t="s">
        <v>1159</v>
      </c>
      <c r="F8" s="69" t="s">
        <v>25</v>
      </c>
      <c r="G8" s="155">
        <f ca="1">IF(Ejecución!$B$1="","",IF(OFFSET(EjecuciónDB[[#Headers],[Tipo de agregación]],MATCH($A8,EjecuciónDB[Código Indicador],0),MATCH(G$5,EjecuciónDB[[#Headers],[Enero]:[Anual]],0))="","",OFFSET(EjecuciónDB[[#Headers],[Tipo de agregación]],MATCH($A8,EjecuciónDB[Código Indicador],0),MATCH(G$5,EjecuciónDB[[#Headers],[Enero]:[Anual]],0))))</f>
        <v>8.35</v>
      </c>
      <c r="H8" s="155">
        <f ca="1">IF(Ejecución!$B$1="","",IF(OFFSET(EjecuciónDB[[#Headers],[Tipo de agregación]],MATCH($A8,EjecuciónDB[Código Indicador],0),MATCH(H$5,EjecuciónDB[[#Headers],[Enero]:[Anual]],0))="","",OFFSET(EjecuciónDB[[#Headers],[Tipo de agregación]],MATCH($A8,EjecuciónDB[Código Indicador],0),MATCH(H$5,EjecuciónDB[[#Headers],[Enero]:[Anual]],0))))</f>
        <v>8.35</v>
      </c>
      <c r="I8" s="155">
        <f ca="1">IF(Ejecución!$B$1="","",IF(OFFSET(EjecuciónDB[[#Headers],[Tipo de agregación]],MATCH($A8,EjecuciónDB[Código Indicador],0),MATCH(I$5,EjecuciónDB[[#Headers],[Enero]:[Anual]],0))="","",OFFSET(EjecuciónDB[[#Headers],[Tipo de agregación]],MATCH($A8,EjecuciónDB[Código Indicador],0),MATCH(I$5,EjecuciónDB[[#Headers],[Enero]:[Anual]],0))))</f>
        <v>8.35</v>
      </c>
      <c r="J8" s="155">
        <f ca="1">IF(Ejecución!$B$1="","",IF(OFFSET(EjecuciónDB[[#Headers],[Tipo de agregación]],MATCH($A8,EjecuciónDB[Código Indicador],0),MATCH(J$5,EjecuciónDB[[#Headers],[Enero]:[Anual]],0))="","",OFFSET(EjecuciónDB[[#Headers],[Tipo de agregación]],MATCH($A8,EjecuciónDB[Código Indicador],0),MATCH(J$5,EjecuciónDB[[#Headers],[Enero]:[Anual]],0))))</f>
        <v>25.049999999999997</v>
      </c>
      <c r="K8" s="159">
        <v>723601.9543407415</v>
      </c>
      <c r="L8" s="150" t="s">
        <v>1160</v>
      </c>
      <c r="M8" s="154" t="s">
        <v>1161</v>
      </c>
    </row>
  </sheetData>
  <mergeCells count="12">
    <mergeCell ref="B6:B7"/>
    <mergeCell ref="C6:C7"/>
    <mergeCell ref="M6:M7"/>
    <mergeCell ref="G4:J4"/>
    <mergeCell ref="B1:M1"/>
    <mergeCell ref="B2:M2"/>
    <mergeCell ref="B3:M3"/>
    <mergeCell ref="B4:F4"/>
    <mergeCell ref="L4:L5"/>
    <mergeCell ref="M4:M5"/>
    <mergeCell ref="K4:K5"/>
    <mergeCell ref="K6:K7"/>
  </mergeCells>
  <conditionalFormatting sqref="A6:A8">
    <cfRule type="duplicateValues" dxfId="0" priority="6"/>
  </conditionalFormatting>
  <dataValidations count="1">
    <dataValidation type="list" allowBlank="1" showInputMessage="1" showErrorMessage="1" sqref="F6:F8" xr:uid="{56F4DE50-62E0-4CD0-ACF5-AA418DC2420D}">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76FEB-7CE2-4F13-9CAC-CCF2A04BD461}">
  <sheetPr codeName="Hoja1"/>
  <dimension ref="A1:ALM10"/>
  <sheetViews>
    <sheetView showGridLines="0" tabSelected="1" topLeftCell="B7" zoomScale="60" zoomScaleNormal="60" zoomScaleSheetLayoutView="30" workbookViewId="0">
      <selection activeCell="K6" sqref="K6"/>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32.140625" style="22"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671</v>
      </c>
      <c r="C2" s="211"/>
      <c r="D2" s="211"/>
      <c r="E2" s="211"/>
      <c r="F2" s="211"/>
      <c r="G2" s="211"/>
      <c r="H2" s="211"/>
      <c r="I2" s="211"/>
      <c r="J2" s="211"/>
      <c r="K2" s="211"/>
      <c r="L2" s="211"/>
      <c r="M2" s="212"/>
    </row>
    <row r="3" spans="1:1001" s="25" customFormat="1" ht="30" customHeight="1" thickBot="1" x14ac:dyDescent="0.3">
      <c r="A3" s="24"/>
      <c r="B3" s="213" t="s">
        <v>672</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7"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7"/>
      <c r="L5" s="216"/>
      <c r="M5" s="216"/>
      <c r="N5" s="30"/>
      <c r="O5" s="30"/>
      <c r="P5" s="30"/>
      <c r="Q5" s="30"/>
      <c r="R5" s="30"/>
      <c r="S5" s="30"/>
      <c r="T5" s="30"/>
      <c r="U5" s="30"/>
      <c r="V5" s="30"/>
      <c r="W5" s="30"/>
      <c r="X5" s="30"/>
    </row>
    <row r="6" spans="1:1001" ht="98.45" customHeight="1" thickBot="1" x14ac:dyDescent="0.3">
      <c r="A6" s="20" t="s">
        <v>24</v>
      </c>
      <c r="B6" s="31" t="s">
        <v>21</v>
      </c>
      <c r="C6" s="32" t="s">
        <v>682</v>
      </c>
      <c r="D6" s="31" t="s">
        <v>23</v>
      </c>
      <c r="E6" s="32" t="s">
        <v>683</v>
      </c>
      <c r="F6" s="33" t="s">
        <v>25</v>
      </c>
      <c r="G6" s="34">
        <f ca="1">IF(Ejecución!$B$1="","",IF(OFFSET(EjecuciónDB[[#Headers],[Tipo de agregación]],MATCH($A6,EjecuciónDB[Código Indicador],0),MATCH(G$5,EjecuciónDB[[#Headers],[Enero]:[Anual]],0))="","",OFFSET(EjecuciónDB[[#Headers],[Tipo de agregación]],MATCH($A6,EjecuciónDB[Código Indicador],0),MATCH(G$5,EjecuciónDB[[#Headers],[Enero]:[Anual]],0))))</f>
        <v>22</v>
      </c>
      <c r="H6" s="34">
        <f ca="1">IF(Ejecución!$B$1="","",IF(OFFSET(EjecuciónDB[[#Headers],[Tipo de agregación]],MATCH($A6,EjecuciónDB[Código Indicador],0),MATCH(H$5,EjecuciónDB[[#Headers],[Enero]:[Anual]],0))="","",OFFSET(EjecuciónDB[[#Headers],[Tipo de agregación]],MATCH($A6,EjecuciónDB[Código Indicador],0),MATCH(H$5,EjecuciónDB[[#Headers],[Enero]:[Anual]],0))))</f>
        <v>22</v>
      </c>
      <c r="I6" s="34">
        <f ca="1">IF(Ejecución!$B$1="","",IF(OFFSET(EjecuciónDB[[#Headers],[Tipo de agregación]],MATCH($A6,EjecuciónDB[Código Indicador],0),MATCH(I$5,EjecuciónDB[[#Headers],[Enero]:[Anual]],0))="","",OFFSET(EjecuciónDB[[#Headers],[Tipo de agregación]],MATCH($A6,EjecuciónDB[Código Indicador],0),MATCH(I$5,EjecuciónDB[[#Headers],[Enero]:[Anual]],0))))</f>
        <v>22</v>
      </c>
      <c r="J6" s="34">
        <f ca="1">IF(Ejecución!$B$1="","",IF(OFFSET(EjecuciónDB[[#Headers],[Tipo de agregación]],MATCH($A6,EjecuciónDB[Código Indicador],0),MATCH(J$5,EjecuciónDB[[#Headers],[Enero]:[Anual]],0))="","",OFFSET(EjecuciónDB[[#Headers],[Tipo de agregación]],MATCH($A6,EjecuciónDB[Código Indicador],0),MATCH(J$5,EjecuciónDB[[#Headers],[Enero]:[Anual]],0))))</f>
        <v>66</v>
      </c>
      <c r="K6" s="157">
        <v>8909862.6899999995</v>
      </c>
      <c r="L6" s="35" t="s">
        <v>684</v>
      </c>
      <c r="M6" s="36" t="s">
        <v>685</v>
      </c>
    </row>
    <row r="7" spans="1:1001" ht="105.95" customHeight="1" thickBot="1" x14ac:dyDescent="0.3">
      <c r="A7" s="20" t="s">
        <v>29</v>
      </c>
      <c r="B7" s="37" t="s">
        <v>26</v>
      </c>
      <c r="C7" s="38" t="s">
        <v>686</v>
      </c>
      <c r="D7" s="37" t="s">
        <v>28</v>
      </c>
      <c r="E7" s="38" t="s">
        <v>687</v>
      </c>
      <c r="F7" s="39" t="s">
        <v>25</v>
      </c>
      <c r="G7" s="34">
        <f ca="1">IF(Ejecución!$B$1="","",IF(OFFSET(EjecuciónDB[[#Headers],[Tipo de agregación]],MATCH($A7,EjecuciónDB[Código Indicador],0),MATCH(G$5,EjecuciónDB[[#Headers],[Enero]:[Anual]],0))="","",OFFSET(EjecuciónDB[[#Headers],[Tipo de agregación]],MATCH($A7,EjecuciónDB[Código Indicador],0),MATCH(G$5,EjecuciónDB[[#Headers],[Enero]:[Anual]],0))))</f>
        <v>560</v>
      </c>
      <c r="H7" s="34">
        <f ca="1">IF(Ejecución!$B$1="","",IF(OFFSET(EjecuciónDB[[#Headers],[Tipo de agregación]],MATCH($A7,EjecuciónDB[Código Indicador],0),MATCH(H$5,EjecuciónDB[[#Headers],[Enero]:[Anual]],0))="","",OFFSET(EjecuciónDB[[#Headers],[Tipo de agregación]],MATCH($A7,EjecuciónDB[Código Indicador],0),MATCH(H$5,EjecuciónDB[[#Headers],[Enero]:[Anual]],0))))</f>
        <v>870</v>
      </c>
      <c r="I7" s="34">
        <f ca="1">IF(Ejecución!$B$1="","",IF(OFFSET(EjecuciónDB[[#Headers],[Tipo de agregación]],MATCH($A7,EjecuciónDB[Código Indicador],0),MATCH(I$5,EjecuciónDB[[#Headers],[Enero]:[Anual]],0))="","",OFFSET(EjecuciónDB[[#Headers],[Tipo de agregación]],MATCH($A7,EjecuciónDB[Código Indicador],0),MATCH(I$5,EjecuciónDB[[#Headers],[Enero]:[Anual]],0))))</f>
        <v>831</v>
      </c>
      <c r="J7" s="34">
        <f ca="1">IF(Ejecución!$B$1="","",IF(OFFSET(EjecuciónDB[[#Headers],[Tipo de agregación]],MATCH($A7,EjecuciónDB[Código Indicador],0),MATCH(J$5,EjecuciónDB[[#Headers],[Enero]:[Anual]],0))="","",OFFSET(EjecuciónDB[[#Headers],[Tipo de agregación]],MATCH($A7,EjecuciónDB[Código Indicador],0),MATCH(J$5,EjecuciónDB[[#Headers],[Enero]:[Anual]],0))))</f>
        <v>2261</v>
      </c>
      <c r="K7" s="158">
        <v>8099875.1699999999</v>
      </c>
      <c r="L7" s="40" t="s">
        <v>684</v>
      </c>
      <c r="M7" s="41" t="s">
        <v>688</v>
      </c>
    </row>
    <row r="8" spans="1:1001" s="22" customFormat="1" ht="123" customHeight="1" thickBot="1" x14ac:dyDescent="0.3">
      <c r="A8" s="42" t="s">
        <v>33</v>
      </c>
      <c r="B8" s="37" t="s">
        <v>30</v>
      </c>
      <c r="C8" s="38" t="s">
        <v>689</v>
      </c>
      <c r="D8" s="37" t="s">
        <v>32</v>
      </c>
      <c r="E8" s="38" t="s">
        <v>690</v>
      </c>
      <c r="F8" s="39" t="s">
        <v>25</v>
      </c>
      <c r="G8" s="34">
        <f ca="1">IF(Ejecución!$B$1="","",IF(OFFSET(EjecuciónDB[[#Headers],[Tipo de agregación]],MATCH($A8,EjecuciónDB[Código Indicador],0),MATCH(G$5,EjecuciónDB[[#Headers],[Enero]:[Anual]],0))="","",OFFSET(EjecuciónDB[[#Headers],[Tipo de agregación]],MATCH($A8,EjecuciónDB[Código Indicador],0),MATCH(G$5,EjecuciónDB[[#Headers],[Enero]:[Anual]],0))))</f>
        <v>180</v>
      </c>
      <c r="H8" s="34">
        <f ca="1">IF(Ejecución!$B$1="","",IF(OFFSET(EjecuciónDB[[#Headers],[Tipo de agregación]],MATCH($A8,EjecuciónDB[Código Indicador],0),MATCH(H$5,EjecuciónDB[[#Headers],[Enero]:[Anual]],0))="","",OFFSET(EjecuciónDB[[#Headers],[Tipo de agregación]],MATCH($A8,EjecuciónDB[Código Indicador],0),MATCH(H$5,EjecuciónDB[[#Headers],[Enero]:[Anual]],0))))</f>
        <v>180</v>
      </c>
      <c r="I8" s="34">
        <f ca="1">IF(Ejecución!$B$1="","",IF(OFFSET(EjecuciónDB[[#Headers],[Tipo de agregación]],MATCH($A8,EjecuciónDB[Código Indicador],0),MATCH(I$5,EjecuciónDB[[#Headers],[Enero]:[Anual]],0))="","",OFFSET(EjecuciónDB[[#Headers],[Tipo de agregación]],MATCH($A8,EjecuciónDB[Código Indicador],0),MATCH(I$5,EjecuciónDB[[#Headers],[Enero]:[Anual]],0))))</f>
        <v>180</v>
      </c>
      <c r="J8" s="34">
        <f ca="1">IF(Ejecución!$B$1="","",IF(OFFSET(EjecuciónDB[[#Headers],[Tipo de agregación]],MATCH($A8,EjecuciónDB[Código Indicador],0),MATCH(J$5,EjecuciónDB[[#Headers],[Enero]:[Anual]],0))="","",OFFSET(EjecuciónDB[[#Headers],[Tipo de agregación]],MATCH($A8,EjecuciónDB[Código Indicador],0),MATCH(J$5,EjecuciónDB[[#Headers],[Enero]:[Anual]],0))))</f>
        <v>540</v>
      </c>
      <c r="K8" s="158">
        <v>9719850.1999999993</v>
      </c>
      <c r="L8" s="43" t="s">
        <v>684</v>
      </c>
      <c r="M8" s="41" t="s">
        <v>691</v>
      </c>
    </row>
    <row r="9" spans="1:1001" ht="132" customHeight="1" thickBot="1" x14ac:dyDescent="0.3">
      <c r="A9" s="20" t="s">
        <v>37</v>
      </c>
      <c r="B9" s="37" t="s">
        <v>34</v>
      </c>
      <c r="C9" s="38" t="s">
        <v>692</v>
      </c>
      <c r="D9" s="37" t="s">
        <v>36</v>
      </c>
      <c r="E9" s="38" t="s">
        <v>693</v>
      </c>
      <c r="F9" s="39" t="s">
        <v>25</v>
      </c>
      <c r="G9" s="34">
        <f ca="1">IF(Ejecución!$B$1="","",IF(OFFSET(EjecuciónDB[[#Headers],[Tipo de agregación]],MATCH($A9,EjecuciónDB[Código Indicador],0),MATCH(G$5,EjecuciónDB[[#Headers],[Enero]:[Anual]],0))="","",OFFSET(EjecuciónDB[[#Headers],[Tipo de agregación]],MATCH($A9,EjecuciónDB[Código Indicador],0),MATCH(G$5,EjecuciónDB[[#Headers],[Enero]:[Anual]],0))))</f>
        <v>3</v>
      </c>
      <c r="H9" s="34">
        <f ca="1">IF(Ejecución!$B$1="","",IF(OFFSET(EjecuciónDB[[#Headers],[Tipo de agregación]],MATCH($A9,EjecuciónDB[Código Indicador],0),MATCH(H$5,EjecuciónDB[[#Headers],[Enero]:[Anual]],0))="","",OFFSET(EjecuciónDB[[#Headers],[Tipo de agregación]],MATCH($A9,EjecuciónDB[Código Indicador],0),MATCH(H$5,EjecuciónDB[[#Headers],[Enero]:[Anual]],0))))</f>
        <v>2</v>
      </c>
      <c r="I9" s="34">
        <f ca="1">IF(Ejecución!$B$1="","",IF(OFFSET(EjecuciónDB[[#Headers],[Tipo de agregación]],MATCH($A9,EjecuciónDB[Código Indicador],0),MATCH(I$5,EjecuciónDB[[#Headers],[Enero]:[Anual]],0))="","",OFFSET(EjecuciónDB[[#Headers],[Tipo de agregación]],MATCH($A9,EjecuciónDB[Código Indicador],0),MATCH(I$5,EjecuciónDB[[#Headers],[Enero]:[Anual]],0))))</f>
        <v>2</v>
      </c>
      <c r="J9" s="34">
        <f ca="1">IF(Ejecución!$B$1="","",IF(OFFSET(EjecuciónDB[[#Headers],[Tipo de agregación]],MATCH($A9,EjecuciónDB[Código Indicador],0),MATCH(J$5,EjecuciónDB[[#Headers],[Enero]:[Anual]],0))="","",OFFSET(EjecuciónDB[[#Headers],[Tipo de agregación]],MATCH($A9,EjecuciónDB[Código Indicador],0),MATCH(J$5,EjecuciónDB[[#Headers],[Enero]:[Anual]],0))))</f>
        <v>7</v>
      </c>
      <c r="K9" s="158">
        <v>7289887.6500000004</v>
      </c>
      <c r="L9" s="40" t="s">
        <v>684</v>
      </c>
      <c r="M9" s="44" t="s">
        <v>694</v>
      </c>
    </row>
    <row r="10" spans="1:1001" ht="126.75" thickBot="1" x14ac:dyDescent="0.3">
      <c r="A10" s="20" t="s">
        <v>41</v>
      </c>
      <c r="B10" s="37" t="s">
        <v>38</v>
      </c>
      <c r="C10" s="38" t="s">
        <v>695</v>
      </c>
      <c r="D10" s="37" t="s">
        <v>40</v>
      </c>
      <c r="E10" s="38" t="s">
        <v>696</v>
      </c>
      <c r="F10" s="39" t="s">
        <v>25</v>
      </c>
      <c r="G10" s="34">
        <f ca="1">IF(Ejecución!$B$1="","",IF(OFFSET(EjecuciónDB[[#Headers],[Tipo de agregación]],MATCH($A10,EjecuciónDB[Código Indicador],0),MATCH(G$5,EjecuciónDB[[#Headers],[Enero]:[Anual]],0))="","",OFFSET(EjecuciónDB[[#Headers],[Tipo de agregación]],MATCH($A10,EjecuciónDB[Código Indicador],0),MATCH(G$5,EjecuciónDB[[#Headers],[Enero]:[Anual]],0))))</f>
        <v>3</v>
      </c>
      <c r="H10" s="34">
        <f ca="1">IF(Ejecución!$B$1="","",IF(OFFSET(EjecuciónDB[[#Headers],[Tipo de agregación]],MATCH($A10,EjecuciónDB[Código Indicador],0),MATCH(H$5,EjecuciónDB[[#Headers],[Enero]:[Anual]],0))="","",OFFSET(EjecuciónDB[[#Headers],[Tipo de agregación]],MATCH($A10,EjecuciónDB[Código Indicador],0),MATCH(H$5,EjecuciónDB[[#Headers],[Enero]:[Anual]],0))))</f>
        <v>5</v>
      </c>
      <c r="I10" s="34">
        <f ca="1">IF(Ejecución!$B$1="","",IF(OFFSET(EjecuciónDB[[#Headers],[Tipo de agregación]],MATCH($A10,EjecuciónDB[Código Indicador],0),MATCH(I$5,EjecuciónDB[[#Headers],[Enero]:[Anual]],0))="","",OFFSET(EjecuciónDB[[#Headers],[Tipo de agregación]],MATCH($A10,EjecuciónDB[Código Indicador],0),MATCH(I$5,EjecuciónDB[[#Headers],[Enero]:[Anual]],0))))</f>
        <v>4</v>
      </c>
      <c r="J10" s="34">
        <f ca="1">IF(Ejecución!$B$1="","",IF(OFFSET(EjecuciónDB[[#Headers],[Tipo de agregación]],MATCH($A10,EjecuciónDB[Código Indicador],0),MATCH(J$5,EjecuciónDB[[#Headers],[Enero]:[Anual]],0))="","",OFFSET(EjecuciónDB[[#Headers],[Tipo de agregación]],MATCH($A10,EjecuciónDB[Código Indicador],0),MATCH(J$5,EjecuciónDB[[#Headers],[Enero]:[Anual]],0))))</f>
        <v>12</v>
      </c>
      <c r="K10" s="158">
        <v>10529837.720000001</v>
      </c>
      <c r="L10" s="40" t="s">
        <v>684</v>
      </c>
      <c r="M10" s="44" t="s">
        <v>697</v>
      </c>
    </row>
  </sheetData>
  <mergeCells count="8">
    <mergeCell ref="G4:J4"/>
    <mergeCell ref="B1:M1"/>
    <mergeCell ref="B2:M2"/>
    <mergeCell ref="B3:M3"/>
    <mergeCell ref="B4:F4"/>
    <mergeCell ref="L4:L5"/>
    <mergeCell ref="M4:M5"/>
    <mergeCell ref="K4:K5"/>
  </mergeCells>
  <conditionalFormatting sqref="A6:A9">
    <cfRule type="duplicateValues" dxfId="26" priority="5"/>
    <cfRule type="duplicateValues" dxfId="25" priority="7"/>
  </conditionalFormatting>
  <dataValidations count="1">
    <dataValidation type="list" allowBlank="1" showInputMessage="1" showErrorMessage="1" sqref="F6:F10" xr:uid="{DD511812-8E9E-46C5-A3A6-78613C660EEA}">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D0FC1-84DD-444F-A561-F1564F145D82}">
  <sheetPr codeName="Hoja2"/>
  <dimension ref="A1:ALM7"/>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6.140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700</v>
      </c>
      <c r="C2" s="211"/>
      <c r="D2" s="211"/>
      <c r="E2" s="211"/>
      <c r="F2" s="211"/>
      <c r="G2" s="211"/>
      <c r="H2" s="211"/>
      <c r="I2" s="211"/>
      <c r="J2" s="211"/>
      <c r="K2" s="211"/>
      <c r="L2" s="211"/>
      <c r="M2" s="212"/>
    </row>
    <row r="3" spans="1:1001" s="25" customFormat="1" ht="30" customHeight="1" thickBot="1" x14ac:dyDescent="0.3">
      <c r="A3" s="24"/>
      <c r="B3" s="213" t="s">
        <v>672</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161.25" customHeight="1" thickBot="1" x14ac:dyDescent="0.3">
      <c r="A6" s="20" t="s">
        <v>47</v>
      </c>
      <c r="B6" s="45" t="s">
        <v>44</v>
      </c>
      <c r="C6" s="45" t="s">
        <v>701</v>
      </c>
      <c r="D6" s="46" t="s">
        <v>46</v>
      </c>
      <c r="E6" s="47" t="s">
        <v>702</v>
      </c>
      <c r="F6" s="48" t="s">
        <v>48</v>
      </c>
      <c r="G6" s="155">
        <f ca="1">IF(Ejecución!$B$1="","",IF(OFFSET(EjecuciónDB[[#Headers],[Tipo de agregación]],MATCH($A6,EjecuciónDB[Código Indicador],0),MATCH(G$5,EjecuciónDB[[#Headers],[Enero]:[Anual]],0))="","",OFFSET(EjecuciónDB[[#Headers],[Tipo de agregación]],MATCH($A6,EjecuciónDB[Código Indicador],0),MATCH(G$5,EjecuciónDB[[#Headers],[Enero]:[Anual]],0))))</f>
        <v>100</v>
      </c>
      <c r="H6" s="155">
        <f ca="1">IF(Ejecución!$B$1="","",IF(OFFSET(EjecuciónDB[[#Headers],[Tipo de agregación]],MATCH($A6,EjecuciónDB[Código Indicador],0),MATCH(H$5,EjecuciónDB[[#Headers],[Enero]:[Anual]],0))="","",OFFSET(EjecuciónDB[[#Headers],[Tipo de agregación]],MATCH($A6,EjecuciónDB[Código Indicador],0),MATCH(H$5,EjecuciónDB[[#Headers],[Enero]:[Anual]],0))))</f>
        <v>100</v>
      </c>
      <c r="I6" s="155">
        <f ca="1">IF(Ejecución!$B$1="","",IF(OFFSET(EjecuciónDB[[#Headers],[Tipo de agregación]],MATCH($A6,EjecuciónDB[Código Indicador],0),MATCH(I$5,EjecuciónDB[[#Headers],[Enero]:[Anual]],0))="","",OFFSET(EjecuciónDB[[#Headers],[Tipo de agregación]],MATCH($A6,EjecuciónDB[Código Indicador],0),MATCH(I$5,EjecuciónDB[[#Headers],[Enero]:[Anual]],0))))</f>
        <v>100</v>
      </c>
      <c r="J6" s="155">
        <f ca="1">IF(Ejecución!$B$1="","",IF(OFFSET(EjecuciónDB[[#Headers],[Tipo de agregación]],MATCH($A6,EjecuciónDB[Código Indicador],0),MATCH(J$5,EjecuciónDB[[#Headers],[Enero]:[Anual]],0))="","",OFFSET(EjecuciónDB[[#Headers],[Tipo de agregación]],MATCH($A6,EjecuciónDB[Código Indicador],0),MATCH(J$5,EjecuciónDB[[#Headers],[Enero]:[Anual]],0))))</f>
        <v>100</v>
      </c>
      <c r="K6" s="159">
        <v>6260496.2675179262</v>
      </c>
      <c r="L6" s="49" t="s">
        <v>42</v>
      </c>
      <c r="M6" s="50" t="s">
        <v>703</v>
      </c>
    </row>
    <row r="7" spans="1:1001" ht="105.95" customHeight="1" thickBot="1" x14ac:dyDescent="0.3">
      <c r="A7" s="20" t="s">
        <v>52</v>
      </c>
      <c r="B7" s="45" t="s">
        <v>49</v>
      </c>
      <c r="C7" s="45" t="s">
        <v>704</v>
      </c>
      <c r="D7" s="46" t="s">
        <v>51</v>
      </c>
      <c r="E7" s="47" t="s">
        <v>705</v>
      </c>
      <c r="F7" s="48" t="s">
        <v>48</v>
      </c>
      <c r="G7" s="155">
        <f ca="1">IF(Ejecución!$B$1="","",IF(OFFSET(EjecuciónDB[[#Headers],[Tipo de agregación]],MATCH($A7,EjecuciónDB[Código Indicador],0),MATCH(G$5,EjecuciónDB[[#Headers],[Enero]:[Anual]],0))="","",OFFSET(EjecuciónDB[[#Headers],[Tipo de agregación]],MATCH($A7,EjecuciónDB[Código Indicador],0),MATCH(G$5,EjecuciónDB[[#Headers],[Enero]:[Anual]],0))))</f>
        <v>100</v>
      </c>
      <c r="H7" s="155">
        <f ca="1">IF(Ejecución!$B$1="","",IF(OFFSET(EjecuciónDB[[#Headers],[Tipo de agregación]],MATCH($A7,EjecuciónDB[Código Indicador],0),MATCH(H$5,EjecuciónDB[[#Headers],[Enero]:[Anual]],0))="","",OFFSET(EjecuciónDB[[#Headers],[Tipo de agregación]],MATCH($A7,EjecuciónDB[Código Indicador],0),MATCH(H$5,EjecuciónDB[[#Headers],[Enero]:[Anual]],0))))</f>
        <v>100</v>
      </c>
      <c r="I7" s="155">
        <f ca="1">IF(Ejecución!$B$1="","",IF(OFFSET(EjecuciónDB[[#Headers],[Tipo de agregación]],MATCH($A7,EjecuciónDB[Código Indicador],0),MATCH(I$5,EjecuciónDB[[#Headers],[Enero]:[Anual]],0))="","",OFFSET(EjecuciónDB[[#Headers],[Tipo de agregación]],MATCH($A7,EjecuciónDB[Código Indicador],0),MATCH(I$5,EjecuciónDB[[#Headers],[Enero]:[Anual]],0))))</f>
        <v>100</v>
      </c>
      <c r="J7" s="155">
        <f ca="1">IF(Ejecución!$B$1="","",IF(OFFSET(EjecuciónDB[[#Headers],[Tipo de agregación]],MATCH($A7,EjecuciónDB[Código Indicador],0),MATCH(J$5,EjecuciónDB[[#Headers],[Enero]:[Anual]],0))="","",OFFSET(EjecuciónDB[[#Headers],[Tipo de agregación]],MATCH($A7,EjecuciónDB[Código Indicador],0),MATCH(J$5,EjecuciónDB[[#Headers],[Enero]:[Anual]],0))))</f>
        <v>100</v>
      </c>
      <c r="K7" s="159">
        <v>2086832.0891726417</v>
      </c>
      <c r="L7" s="49" t="s">
        <v>42</v>
      </c>
      <c r="M7" s="50" t="s">
        <v>706</v>
      </c>
    </row>
  </sheetData>
  <mergeCells count="8">
    <mergeCell ref="G4:J4"/>
    <mergeCell ref="B1:M1"/>
    <mergeCell ref="B2:M2"/>
    <mergeCell ref="B3:M3"/>
    <mergeCell ref="B4:F4"/>
    <mergeCell ref="L4:L5"/>
    <mergeCell ref="M4:M5"/>
    <mergeCell ref="K4:K5"/>
  </mergeCells>
  <conditionalFormatting sqref="A6:A7">
    <cfRule type="duplicateValues" dxfId="24" priority="6"/>
  </conditionalFormatting>
  <dataValidations count="1">
    <dataValidation type="list" allowBlank="1" showInputMessage="1" showErrorMessage="1" sqref="F6:F7" xr:uid="{14752DA1-2A44-4560-BF83-E5BE13ABE8DD}">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A3B5-ED3F-42C2-9184-9C4AA7D11787}">
  <sheetPr codeName="Hoja3"/>
  <dimension ref="A1:ALN22"/>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6.140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2"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2" s="25" customFormat="1" ht="30" customHeight="1" x14ac:dyDescent="0.25">
      <c r="A2" s="24"/>
      <c r="B2" s="210" t="s">
        <v>707</v>
      </c>
      <c r="C2" s="211"/>
      <c r="D2" s="211"/>
      <c r="E2" s="211"/>
      <c r="F2" s="211"/>
      <c r="G2" s="211"/>
      <c r="H2" s="211"/>
      <c r="I2" s="211"/>
      <c r="J2" s="211"/>
      <c r="K2" s="211"/>
      <c r="L2" s="211"/>
      <c r="M2" s="212"/>
    </row>
    <row r="3" spans="1:1002" s="25" customFormat="1" ht="30" customHeight="1" thickBot="1" x14ac:dyDescent="0.3">
      <c r="A3" s="24"/>
      <c r="B3" s="213" t="s">
        <v>672</v>
      </c>
      <c r="C3" s="214"/>
      <c r="D3" s="214"/>
      <c r="E3" s="214"/>
      <c r="F3" s="214"/>
      <c r="G3" s="214"/>
      <c r="H3" s="214"/>
      <c r="I3" s="214"/>
      <c r="J3" s="214"/>
      <c r="K3" s="214"/>
      <c r="L3" s="214"/>
      <c r="M3" s="215"/>
      <c r="N3" s="26"/>
    </row>
    <row r="4" spans="1:1002"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2"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2" ht="161.25" customHeight="1" thickBot="1" x14ac:dyDescent="0.3">
      <c r="A6" s="20" t="s">
        <v>58</v>
      </c>
      <c r="B6" s="160" t="s">
        <v>55</v>
      </c>
      <c r="C6" s="160" t="s">
        <v>708</v>
      </c>
      <c r="D6" s="161" t="s">
        <v>57</v>
      </c>
      <c r="E6" s="160" t="s">
        <v>709</v>
      </c>
      <c r="F6" s="51" t="s">
        <v>25</v>
      </c>
      <c r="G6" s="34">
        <f ca="1">IF(Ejecución!$B$1="","",IF(OFFSET(EjecuciónDB[[#Headers],[Tipo de agregación]],MATCH($A6,EjecuciónDB[Código Indicador],0),MATCH(G$5,EjecuciónDB[[#Headers],[Enero]:[Anual]],0))="","",OFFSET(EjecuciónDB[[#Headers],[Tipo de agregación]],MATCH($A6,EjecuciónDB[Código Indicador],0),MATCH(G$5,EjecuciónDB[[#Headers],[Enero]:[Anual]],0))))</f>
        <v>0</v>
      </c>
      <c r="H6" s="34">
        <f ca="1">IF(Ejecución!$B$1="","",IF(OFFSET(EjecuciónDB[[#Headers],[Tipo de agregación]],MATCH($A6,EjecuciónDB[Código Indicador],0),MATCH(H$5,EjecuciónDB[[#Headers],[Enero]:[Anual]],0))="","",OFFSET(EjecuciónDB[[#Headers],[Tipo de agregación]],MATCH($A6,EjecuciónDB[Código Indicador],0),MATCH(H$5,EjecuciónDB[[#Headers],[Enero]:[Anual]],0))))</f>
        <v>0</v>
      </c>
      <c r="I6" s="34">
        <f ca="1">IF(Ejecución!$B$1="","",IF(OFFSET(EjecuciónDB[[#Headers],[Tipo de agregación]],MATCH($A6,EjecuciónDB[Código Indicador],0),MATCH(I$5,EjecuciónDB[[#Headers],[Enero]:[Anual]],0))="","",OFFSET(EjecuciónDB[[#Headers],[Tipo de agregación]],MATCH($A6,EjecuciónDB[Código Indicador],0),MATCH(I$5,EjecuciónDB[[#Headers],[Enero]:[Anual]],0))))</f>
        <v>1</v>
      </c>
      <c r="J6" s="34">
        <f ca="1">IF(Ejecución!$B$1="","",IF(OFFSET(EjecuciónDB[[#Headers],[Tipo de agregación]],MATCH($A6,EjecuciónDB[Código Indicador],0),MATCH(J$5,EjecuciónDB[[#Headers],[Enero]:[Anual]],0))="","",OFFSET(EjecuciónDB[[#Headers],[Tipo de agregación]],MATCH($A6,EjecuciónDB[Código Indicador],0),MATCH(J$5,EjecuciónDB[[#Headers],[Enero]:[Anual]],0))))</f>
        <v>1</v>
      </c>
      <c r="K6" s="157">
        <v>2245506.17</v>
      </c>
      <c r="L6" s="220" t="s">
        <v>710</v>
      </c>
      <c r="M6" s="161" t="s">
        <v>711</v>
      </c>
    </row>
    <row r="7" spans="1:1002" ht="82.5" customHeight="1" thickBot="1" x14ac:dyDescent="0.3">
      <c r="A7" s="20" t="s">
        <v>62</v>
      </c>
      <c r="B7" s="162" t="s">
        <v>59</v>
      </c>
      <c r="C7" s="162" t="s">
        <v>712</v>
      </c>
      <c r="D7" s="163" t="s">
        <v>61</v>
      </c>
      <c r="E7" s="162" t="s">
        <v>713</v>
      </c>
      <c r="F7" s="52" t="s">
        <v>25</v>
      </c>
      <c r="G7" s="34">
        <f ca="1">IF(Ejecución!$B$1="","",IF(OFFSET(EjecuciónDB[[#Headers],[Tipo de agregación]],MATCH($A7,EjecuciónDB[Código Indicador],0),MATCH(G$5,EjecuciónDB[[#Headers],[Enero]:[Anual]],0))="","",OFFSET(EjecuciónDB[[#Headers],[Tipo de agregación]],MATCH($A7,EjecuciónDB[Código Indicador],0),MATCH(G$5,EjecuciónDB[[#Headers],[Enero]:[Anual]],0))))</f>
        <v>1</v>
      </c>
      <c r="H7" s="34">
        <f ca="1">IF(Ejecución!$B$1="","",IF(OFFSET(EjecuciónDB[[#Headers],[Tipo de agregación]],MATCH($A7,EjecuciónDB[Código Indicador],0),MATCH(H$5,EjecuciónDB[[#Headers],[Enero]:[Anual]],0))="","",OFFSET(EjecuciónDB[[#Headers],[Tipo de agregación]],MATCH($A7,EjecuciónDB[Código Indicador],0),MATCH(H$5,EjecuciónDB[[#Headers],[Enero]:[Anual]],0))))</f>
        <v>1</v>
      </c>
      <c r="I7" s="34">
        <f ca="1">IF(Ejecución!$B$1="","",IF(OFFSET(EjecuciónDB[[#Headers],[Tipo de agregación]],MATCH($A7,EjecuciónDB[Código Indicador],0),MATCH(I$5,EjecuciónDB[[#Headers],[Enero]:[Anual]],0))="","",OFFSET(EjecuciónDB[[#Headers],[Tipo de agregación]],MATCH($A7,EjecuciónDB[Código Indicador],0),MATCH(I$5,EjecuciónDB[[#Headers],[Enero]:[Anual]],0))))</f>
        <v>1</v>
      </c>
      <c r="J7" s="34">
        <f ca="1">IF(Ejecución!$B$1="","",IF(OFFSET(EjecuciónDB[[#Headers],[Tipo de agregación]],MATCH($A7,EjecuciónDB[Código Indicador],0),MATCH(J$5,EjecuciónDB[[#Headers],[Enero]:[Anual]],0))="","",OFFSET(EjecuciónDB[[#Headers],[Tipo de agregación]],MATCH($A7,EjecuciónDB[Código Indicador],0),MATCH(J$5,EjecuciónDB[[#Headers],[Enero]:[Anual]],0))))</f>
        <v>3</v>
      </c>
      <c r="K7" s="158">
        <v>2058380.65</v>
      </c>
      <c r="L7" s="221"/>
      <c r="M7" s="163" t="s">
        <v>714</v>
      </c>
    </row>
    <row r="8" spans="1:1002" s="22" customFormat="1" ht="123" customHeight="1" thickBot="1" x14ac:dyDescent="0.3">
      <c r="A8" s="42" t="s">
        <v>66</v>
      </c>
      <c r="B8" s="162" t="s">
        <v>63</v>
      </c>
      <c r="C8" s="222" t="s">
        <v>715</v>
      </c>
      <c r="D8" s="164" t="s">
        <v>65</v>
      </c>
      <c r="E8" s="53" t="s">
        <v>716</v>
      </c>
      <c r="F8" s="52" t="s">
        <v>25</v>
      </c>
      <c r="G8" s="34">
        <f ca="1">IF(Ejecución!$B$1="","",IF(OFFSET(EjecuciónDB[[#Headers],[Tipo de agregación]],MATCH($A8,EjecuciónDB[Código Indicador],0),MATCH(G$5,EjecuciónDB[[#Headers],[Enero]:[Anual]],0))="","",OFFSET(EjecuciónDB[[#Headers],[Tipo de agregación]],MATCH($A8,EjecuciónDB[Código Indicador],0),MATCH(G$5,EjecuciónDB[[#Headers],[Enero]:[Anual]],0))))</f>
        <v>1</v>
      </c>
      <c r="H8" s="34">
        <f ca="1">IF(Ejecución!$B$1="","",IF(OFFSET(EjecuciónDB[[#Headers],[Tipo de agregación]],MATCH($A8,EjecuciónDB[Código Indicador],0),MATCH(H$5,EjecuciónDB[[#Headers],[Enero]:[Anual]],0))="","",OFFSET(EjecuciónDB[[#Headers],[Tipo de agregación]],MATCH($A8,EjecuciónDB[Código Indicador],0),MATCH(H$5,EjecuciónDB[[#Headers],[Enero]:[Anual]],0))))</f>
        <v>1</v>
      </c>
      <c r="I8" s="34">
        <f ca="1">IF(Ejecución!$B$1="","",IF(OFFSET(EjecuciónDB[[#Headers],[Tipo de agregación]],MATCH($A8,EjecuciónDB[Código Indicador],0),MATCH(I$5,EjecuciónDB[[#Headers],[Enero]:[Anual]],0))="","",OFFSET(EjecuciónDB[[#Headers],[Tipo de agregación]],MATCH($A8,EjecuciónDB[Código Indicador],0),MATCH(I$5,EjecuciónDB[[#Headers],[Enero]:[Anual]],0))))</f>
        <v>1</v>
      </c>
      <c r="J8" s="34">
        <f ca="1">IF(Ejecución!$B$1="","",IF(OFFSET(EjecuciónDB[[#Headers],[Tipo de agregación]],MATCH($A8,EjecuciónDB[Código Indicador],0),MATCH(J$5,EjecuciónDB[[#Headers],[Enero]:[Anual]],0))="","",OFFSET(EjecuciónDB[[#Headers],[Tipo de agregación]],MATCH($A8,EjecuciónDB[Código Indicador],0),MATCH(J$5,EjecuciónDB[[#Headers],[Enero]:[Anual]],0))))</f>
        <v>3</v>
      </c>
      <c r="K8" s="158">
        <v>1684129.62</v>
      </c>
      <c r="L8" s="223" t="s">
        <v>717</v>
      </c>
      <c r="M8" s="164" t="s">
        <v>718</v>
      </c>
    </row>
    <row r="9" spans="1:1002" ht="132" customHeight="1" thickBot="1" x14ac:dyDescent="0.3">
      <c r="A9" s="20" t="s">
        <v>70</v>
      </c>
      <c r="B9" s="162" t="s">
        <v>67</v>
      </c>
      <c r="C9" s="222"/>
      <c r="D9" s="164" t="s">
        <v>69</v>
      </c>
      <c r="E9" s="162" t="s">
        <v>719</v>
      </c>
      <c r="F9" s="52" t="s">
        <v>25</v>
      </c>
      <c r="G9" s="34">
        <f ca="1">IF(Ejecución!$B$1="","",IF(OFFSET(EjecuciónDB[[#Headers],[Tipo de agregación]],MATCH($A9,EjecuciónDB[Código Indicador],0),MATCH(G$5,EjecuciónDB[[#Headers],[Enero]:[Anual]],0))="","",OFFSET(EjecuciónDB[[#Headers],[Tipo de agregación]],MATCH($A9,EjecuciónDB[Código Indicador],0),MATCH(G$5,EjecuciónDB[[#Headers],[Enero]:[Anual]],0))))</f>
        <v>1</v>
      </c>
      <c r="H9" s="34">
        <f ca="1">IF(Ejecución!$B$1="","",IF(OFFSET(EjecuciónDB[[#Headers],[Tipo de agregación]],MATCH($A9,EjecuciónDB[Código Indicador],0),MATCH(H$5,EjecuciónDB[[#Headers],[Enero]:[Anual]],0))="","",OFFSET(EjecuciónDB[[#Headers],[Tipo de agregación]],MATCH($A9,EjecuciónDB[Código Indicador],0),MATCH(H$5,EjecuciónDB[[#Headers],[Enero]:[Anual]],0))))</f>
        <v>1</v>
      </c>
      <c r="I9" s="34">
        <f ca="1">IF(Ejecución!$B$1="","",IF(OFFSET(EjecuciónDB[[#Headers],[Tipo de agregación]],MATCH($A9,EjecuciónDB[Código Indicador],0),MATCH(I$5,EjecuciónDB[[#Headers],[Enero]:[Anual]],0))="","",OFFSET(EjecuciónDB[[#Headers],[Tipo de agregación]],MATCH($A9,EjecuciónDB[Código Indicador],0),MATCH(I$5,EjecuciónDB[[#Headers],[Enero]:[Anual]],0))))</f>
        <v>1</v>
      </c>
      <c r="J9" s="34">
        <f ca="1">IF(Ejecución!$B$1="","",IF(OFFSET(EjecuciónDB[[#Headers],[Tipo de agregación]],MATCH($A9,EjecuciónDB[Código Indicador],0),MATCH(J$5,EjecuciónDB[[#Headers],[Enero]:[Anual]],0))="","",OFFSET(EjecuciónDB[[#Headers],[Tipo de agregación]],MATCH($A9,EjecuciónDB[Código Indicador],0),MATCH(J$5,EjecuciónDB[[#Headers],[Enero]:[Anual]],0))))</f>
        <v>3</v>
      </c>
      <c r="K9" s="158">
        <v>1684129.62</v>
      </c>
      <c r="L9" s="223"/>
      <c r="M9" s="164" t="s">
        <v>720</v>
      </c>
    </row>
    <row r="10" spans="1:1002" ht="95.1" customHeight="1" thickBot="1" x14ac:dyDescent="0.3">
      <c r="A10" s="20" t="s">
        <v>74</v>
      </c>
      <c r="B10" s="162" t="s">
        <v>71</v>
      </c>
      <c r="C10" s="222"/>
      <c r="D10" s="164" t="s">
        <v>73</v>
      </c>
      <c r="E10" s="162" t="s">
        <v>721</v>
      </c>
      <c r="F10" s="52" t="s">
        <v>25</v>
      </c>
      <c r="G10" s="34">
        <f ca="1">IF(Ejecución!$B$1="","",IF(OFFSET(EjecuciónDB[[#Headers],[Tipo de agregación]],MATCH($A10,EjecuciónDB[Código Indicador],0),MATCH(G$5,EjecuciónDB[[#Headers],[Enero]:[Anual]],0))="","",OFFSET(EjecuciónDB[[#Headers],[Tipo de agregación]],MATCH($A10,EjecuciónDB[Código Indicador],0),MATCH(G$5,EjecuciónDB[[#Headers],[Enero]:[Anual]],0))))</f>
        <v>1</v>
      </c>
      <c r="H10" s="34">
        <f ca="1">IF(Ejecución!$B$1="","",IF(OFFSET(EjecuciónDB[[#Headers],[Tipo de agregación]],MATCH($A10,EjecuciónDB[Código Indicador],0),MATCH(H$5,EjecuciónDB[[#Headers],[Enero]:[Anual]],0))="","",OFFSET(EjecuciónDB[[#Headers],[Tipo de agregación]],MATCH($A10,EjecuciónDB[Código Indicador],0),MATCH(H$5,EjecuciónDB[[#Headers],[Enero]:[Anual]],0))))</f>
        <v>1</v>
      </c>
      <c r="I10" s="34">
        <f ca="1">IF(Ejecución!$B$1="","",IF(OFFSET(EjecuciónDB[[#Headers],[Tipo de agregación]],MATCH($A10,EjecuciónDB[Código Indicador],0),MATCH(I$5,EjecuciónDB[[#Headers],[Enero]:[Anual]],0))="","",OFFSET(EjecuciónDB[[#Headers],[Tipo de agregación]],MATCH($A10,EjecuciónDB[Código Indicador],0),MATCH(I$5,EjecuciónDB[[#Headers],[Enero]:[Anual]],0))))</f>
        <v>1</v>
      </c>
      <c r="J10" s="34">
        <f ca="1">IF(Ejecución!$B$1="","",IF(OFFSET(EjecuciónDB[[#Headers],[Tipo de agregación]],MATCH($A10,EjecuciónDB[Código Indicador],0),MATCH(J$5,EjecuciónDB[[#Headers],[Enero]:[Anual]],0))="","",OFFSET(EjecuciónDB[[#Headers],[Tipo de agregación]],MATCH($A10,EjecuciónDB[Código Indicador],0),MATCH(J$5,EjecuciónDB[[#Headers],[Enero]:[Anual]],0))))</f>
        <v>3</v>
      </c>
      <c r="K10" s="158">
        <v>1871255.14</v>
      </c>
      <c r="L10" s="223"/>
      <c r="M10" s="164" t="s">
        <v>722</v>
      </c>
    </row>
    <row r="11" spans="1:1002" ht="109.5" customHeight="1" thickBot="1" x14ac:dyDescent="0.3">
      <c r="A11" s="20" t="s">
        <v>78</v>
      </c>
      <c r="B11" s="53" t="s">
        <v>75</v>
      </c>
      <c r="C11" s="223" t="s">
        <v>723</v>
      </c>
      <c r="D11" s="163" t="s">
        <v>77</v>
      </c>
      <c r="E11" s="53" t="s">
        <v>724</v>
      </c>
      <c r="F11" s="52" t="s">
        <v>25</v>
      </c>
      <c r="G11" s="34">
        <f ca="1">IF(Ejecución!$B$1="","",IF(OFFSET(EjecuciónDB[[#Headers],[Tipo de agregación]],MATCH($A11,EjecuciónDB[Código Indicador],0),MATCH(G$5,EjecuciónDB[[#Headers],[Enero]:[Anual]],0))="","",OFFSET(EjecuciónDB[[#Headers],[Tipo de agregación]],MATCH($A11,EjecuciónDB[Código Indicador],0),MATCH(G$5,EjecuciónDB[[#Headers],[Enero]:[Anual]],0))))</f>
        <v>1</v>
      </c>
      <c r="H11" s="34">
        <f ca="1">IF(Ejecución!$B$1="","",IF(OFFSET(EjecuciónDB[[#Headers],[Tipo de agregación]],MATCH($A11,EjecuciónDB[Código Indicador],0),MATCH(H$5,EjecuciónDB[[#Headers],[Enero]:[Anual]],0))="","",OFFSET(EjecuciónDB[[#Headers],[Tipo de agregación]],MATCH($A11,EjecuciónDB[Código Indicador],0),MATCH(H$5,EjecuciónDB[[#Headers],[Enero]:[Anual]],0))))</f>
        <v>1</v>
      </c>
      <c r="I11" s="34">
        <f ca="1">IF(Ejecución!$B$1="","",IF(OFFSET(EjecuciónDB[[#Headers],[Tipo de agregación]],MATCH($A11,EjecuciónDB[Código Indicador],0),MATCH(I$5,EjecuciónDB[[#Headers],[Enero]:[Anual]],0))="","",OFFSET(EjecuciónDB[[#Headers],[Tipo de agregación]],MATCH($A11,EjecuciónDB[Código Indicador],0),MATCH(I$5,EjecuciónDB[[#Headers],[Enero]:[Anual]],0))))</f>
        <v>1</v>
      </c>
      <c r="J11" s="34">
        <f ca="1">IF(Ejecución!$B$1="","",IF(OFFSET(EjecuciónDB[[#Headers],[Tipo de agregación]],MATCH($A11,EjecuciónDB[Código Indicador],0),MATCH(J$5,EjecuciónDB[[#Headers],[Enero]:[Anual]],0))="","",OFFSET(EjecuciónDB[[#Headers],[Tipo de agregación]],MATCH($A11,EjecuciónDB[Código Indicador],0),MATCH(J$5,EjecuciónDB[[#Headers],[Enero]:[Anual]],0))))</f>
        <v>3</v>
      </c>
      <c r="K11" s="158">
        <v>1497004.11</v>
      </c>
      <c r="L11" s="164" t="s">
        <v>725</v>
      </c>
      <c r="M11" s="164" t="s">
        <v>726</v>
      </c>
    </row>
    <row r="12" spans="1:1002" ht="107.25" customHeight="1" thickBot="1" x14ac:dyDescent="0.3">
      <c r="A12" s="20" t="s">
        <v>82</v>
      </c>
      <c r="B12" s="162" t="s">
        <v>79</v>
      </c>
      <c r="C12" s="223"/>
      <c r="D12" s="163" t="s">
        <v>81</v>
      </c>
      <c r="E12" s="162" t="s">
        <v>727</v>
      </c>
      <c r="F12" s="52" t="s">
        <v>25</v>
      </c>
      <c r="G12" s="34">
        <f ca="1">IF(Ejecución!$B$1="","",IF(OFFSET(EjecuciónDB[[#Headers],[Tipo de agregación]],MATCH($A12,EjecuciónDB[Código Indicador],0),MATCH(G$5,EjecuciónDB[[#Headers],[Enero]:[Anual]],0))="","",OFFSET(EjecuciónDB[[#Headers],[Tipo de agregación]],MATCH($A12,EjecuciónDB[Código Indicador],0),MATCH(G$5,EjecuciónDB[[#Headers],[Enero]:[Anual]],0))))</f>
        <v>1</v>
      </c>
      <c r="H12" s="34">
        <f ca="1">IF(Ejecución!$B$1="","",IF(OFFSET(EjecuciónDB[[#Headers],[Tipo de agregación]],MATCH($A12,EjecuciónDB[Código Indicador],0),MATCH(H$5,EjecuciónDB[[#Headers],[Enero]:[Anual]],0))="","",OFFSET(EjecuciónDB[[#Headers],[Tipo de agregación]],MATCH($A12,EjecuciónDB[Código Indicador],0),MATCH(H$5,EjecuciónDB[[#Headers],[Enero]:[Anual]],0))))</f>
        <v>1</v>
      </c>
      <c r="I12" s="34">
        <f ca="1">IF(Ejecución!$B$1="","",IF(OFFSET(EjecuciónDB[[#Headers],[Tipo de agregación]],MATCH($A12,EjecuciónDB[Código Indicador],0),MATCH(I$5,EjecuciónDB[[#Headers],[Enero]:[Anual]],0))="","",OFFSET(EjecuciónDB[[#Headers],[Tipo de agregación]],MATCH($A12,EjecuciónDB[Código Indicador],0),MATCH(I$5,EjecuciónDB[[#Headers],[Enero]:[Anual]],0))))</f>
        <v>1</v>
      </c>
      <c r="J12" s="34">
        <f ca="1">IF(Ejecución!$B$1="","",IF(OFFSET(EjecuciónDB[[#Headers],[Tipo de agregación]],MATCH($A12,EjecuciónDB[Código Indicador],0),MATCH(J$5,EjecuciónDB[[#Headers],[Enero]:[Anual]],0))="","",OFFSET(EjecuciónDB[[#Headers],[Tipo de agregación]],MATCH($A12,EjecuciónDB[Código Indicador],0),MATCH(J$5,EjecuciónDB[[#Headers],[Enero]:[Anual]],0))))</f>
        <v>3</v>
      </c>
      <c r="K12" s="158">
        <v>1497004.11</v>
      </c>
      <c r="L12" s="164" t="s">
        <v>728</v>
      </c>
      <c r="M12" s="164" t="s">
        <v>729</v>
      </c>
    </row>
    <row r="13" spans="1:1002" s="22" customFormat="1" ht="144.75" customHeight="1" thickBot="1" x14ac:dyDescent="0.3">
      <c r="A13" s="20" t="s">
        <v>86</v>
      </c>
      <c r="B13" s="162" t="s">
        <v>83</v>
      </c>
      <c r="C13" s="223"/>
      <c r="D13" s="163" t="s">
        <v>85</v>
      </c>
      <c r="E13" s="53" t="s">
        <v>730</v>
      </c>
      <c r="F13" s="52" t="s">
        <v>25</v>
      </c>
      <c r="G13" s="34">
        <f ca="1">IF(Ejecución!$B$1="","",IF(OFFSET(EjecuciónDB[[#Headers],[Tipo de agregación]],MATCH($A13,EjecuciónDB[Código Indicador],0),MATCH(G$5,EjecuciónDB[[#Headers],[Enero]:[Anual]],0))="","",OFFSET(EjecuciónDB[[#Headers],[Tipo de agregación]],MATCH($A13,EjecuciónDB[Código Indicador],0),MATCH(G$5,EjecuciónDB[[#Headers],[Enero]:[Anual]],0))))</f>
        <v>1</v>
      </c>
      <c r="H13" s="34">
        <f ca="1">IF(Ejecución!$B$1="","",IF(OFFSET(EjecuciónDB[[#Headers],[Tipo de agregación]],MATCH($A13,EjecuciónDB[Código Indicador],0),MATCH(H$5,EjecuciónDB[[#Headers],[Enero]:[Anual]],0))="","",OFFSET(EjecuciónDB[[#Headers],[Tipo de agregación]],MATCH($A13,EjecuciónDB[Código Indicador],0),MATCH(H$5,EjecuciónDB[[#Headers],[Enero]:[Anual]],0))))</f>
        <v>1</v>
      </c>
      <c r="I13" s="34">
        <f ca="1">IF(Ejecución!$B$1="","",IF(OFFSET(EjecuciónDB[[#Headers],[Tipo de agregación]],MATCH($A13,EjecuciónDB[Código Indicador],0),MATCH(I$5,EjecuciónDB[[#Headers],[Enero]:[Anual]],0))="","",OFFSET(EjecuciónDB[[#Headers],[Tipo de agregación]],MATCH($A13,EjecuciónDB[Código Indicador],0),MATCH(I$5,EjecuciónDB[[#Headers],[Enero]:[Anual]],0))))</f>
        <v>1</v>
      </c>
      <c r="J13" s="34">
        <f ca="1">IF(Ejecución!$B$1="","",IF(OFFSET(EjecuciónDB[[#Headers],[Tipo de agregación]],MATCH($A13,EjecuciónDB[Código Indicador],0),MATCH(J$5,EjecuciónDB[[#Headers],[Enero]:[Anual]],0))="","",OFFSET(EjecuciónDB[[#Headers],[Tipo de agregación]],MATCH($A13,EjecuciónDB[Código Indicador],0),MATCH(J$5,EjecuciónDB[[#Headers],[Enero]:[Anual]],0))))</f>
        <v>3</v>
      </c>
      <c r="K13" s="158">
        <v>2432631.6800000002</v>
      </c>
      <c r="L13" s="223" t="s">
        <v>731</v>
      </c>
      <c r="M13" s="164" t="s">
        <v>732</v>
      </c>
      <c r="ALN13" s="23"/>
    </row>
    <row r="14" spans="1:1002" s="22" customFormat="1" ht="112.5" customHeight="1" thickBot="1" x14ac:dyDescent="0.3">
      <c r="A14" s="20" t="s">
        <v>90</v>
      </c>
      <c r="B14" s="53" t="s">
        <v>87</v>
      </c>
      <c r="C14" s="223"/>
      <c r="D14" s="163" t="s">
        <v>89</v>
      </c>
      <c r="E14" s="53" t="s">
        <v>733</v>
      </c>
      <c r="F14" s="52" t="s">
        <v>25</v>
      </c>
      <c r="G14" s="34">
        <f ca="1">IF(Ejecución!$B$1="","",IF(OFFSET(EjecuciónDB[[#Headers],[Tipo de agregación]],MATCH($A14,EjecuciónDB[Código Indicador],0),MATCH(G$5,EjecuciónDB[[#Headers],[Enero]:[Anual]],0))="","",OFFSET(EjecuciónDB[[#Headers],[Tipo de agregación]],MATCH($A14,EjecuciónDB[Código Indicador],0),MATCH(G$5,EjecuciónDB[[#Headers],[Enero]:[Anual]],0))))</f>
        <v>1</v>
      </c>
      <c r="H14" s="34">
        <f ca="1">IF(Ejecución!$B$1="","",IF(OFFSET(EjecuciónDB[[#Headers],[Tipo de agregación]],MATCH($A14,EjecuciónDB[Código Indicador],0),MATCH(H$5,EjecuciónDB[[#Headers],[Enero]:[Anual]],0))="","",OFFSET(EjecuciónDB[[#Headers],[Tipo de agregación]],MATCH($A14,EjecuciónDB[Código Indicador],0),MATCH(H$5,EjecuciónDB[[#Headers],[Enero]:[Anual]],0))))</f>
        <v>1</v>
      </c>
      <c r="I14" s="34">
        <f ca="1">IF(Ejecución!$B$1="","",IF(OFFSET(EjecuciónDB[[#Headers],[Tipo de agregación]],MATCH($A14,EjecuciónDB[Código Indicador],0),MATCH(I$5,EjecuciónDB[[#Headers],[Enero]:[Anual]],0))="","",OFFSET(EjecuciónDB[[#Headers],[Tipo de agregación]],MATCH($A14,EjecuciónDB[Código Indicador],0),MATCH(I$5,EjecuciónDB[[#Headers],[Enero]:[Anual]],0))))</f>
        <v>1</v>
      </c>
      <c r="J14" s="34">
        <f ca="1">IF(Ejecución!$B$1="","",IF(OFFSET(EjecuciónDB[[#Headers],[Tipo de agregación]],MATCH($A14,EjecuciónDB[Código Indicador],0),MATCH(J$5,EjecuciónDB[[#Headers],[Enero]:[Anual]],0))="","",OFFSET(EjecuciónDB[[#Headers],[Tipo de agregación]],MATCH($A14,EjecuciónDB[Código Indicador],0),MATCH(J$5,EjecuciónDB[[#Headers],[Enero]:[Anual]],0))))</f>
        <v>3</v>
      </c>
      <c r="K14" s="158">
        <v>2432631.6800000002</v>
      </c>
      <c r="L14" s="223"/>
      <c r="M14" s="164" t="s">
        <v>734</v>
      </c>
      <c r="ALN14" s="23"/>
    </row>
    <row r="15" spans="1:1002" s="22" customFormat="1" ht="82.5" customHeight="1" thickBot="1" x14ac:dyDescent="0.3">
      <c r="A15" s="20" t="s">
        <v>94</v>
      </c>
      <c r="B15" s="53" t="s">
        <v>91</v>
      </c>
      <c r="C15" s="223"/>
      <c r="D15" s="163" t="s">
        <v>93</v>
      </c>
      <c r="E15" s="53" t="s">
        <v>735</v>
      </c>
      <c r="F15" s="52" t="s">
        <v>25</v>
      </c>
      <c r="G15" s="34">
        <f ca="1">IF(Ejecución!$B$1="","",IF(OFFSET(EjecuciónDB[[#Headers],[Tipo de agregación]],MATCH($A15,EjecuciónDB[Código Indicador],0),MATCH(G$5,EjecuciónDB[[#Headers],[Enero]:[Anual]],0))="","",OFFSET(EjecuciónDB[[#Headers],[Tipo de agregación]],MATCH($A15,EjecuciónDB[Código Indicador],0),MATCH(G$5,EjecuciónDB[[#Headers],[Enero]:[Anual]],0))))</f>
        <v>1</v>
      </c>
      <c r="H15" s="34">
        <f ca="1">IF(Ejecución!$B$1="","",IF(OFFSET(EjecuciónDB[[#Headers],[Tipo de agregación]],MATCH($A15,EjecuciónDB[Código Indicador],0),MATCH(H$5,EjecuciónDB[[#Headers],[Enero]:[Anual]],0))="","",OFFSET(EjecuciónDB[[#Headers],[Tipo de agregación]],MATCH($A15,EjecuciónDB[Código Indicador],0),MATCH(H$5,EjecuciónDB[[#Headers],[Enero]:[Anual]],0))))</f>
        <v>1</v>
      </c>
      <c r="I15" s="34">
        <f ca="1">IF(Ejecución!$B$1="","",IF(OFFSET(EjecuciónDB[[#Headers],[Tipo de agregación]],MATCH($A15,EjecuciónDB[Código Indicador],0),MATCH(I$5,EjecuciónDB[[#Headers],[Enero]:[Anual]],0))="","",OFFSET(EjecuciónDB[[#Headers],[Tipo de agregación]],MATCH($A15,EjecuciónDB[Código Indicador],0),MATCH(I$5,EjecuciónDB[[#Headers],[Enero]:[Anual]],0))))</f>
        <v>1</v>
      </c>
      <c r="J15" s="34">
        <f ca="1">IF(Ejecución!$B$1="","",IF(OFFSET(EjecuciónDB[[#Headers],[Tipo de agregación]],MATCH($A15,EjecuciónDB[Código Indicador],0),MATCH(J$5,EjecuciónDB[[#Headers],[Enero]:[Anual]],0))="","",OFFSET(EjecuciónDB[[#Headers],[Tipo de agregación]],MATCH($A15,EjecuciónDB[Código Indicador],0),MATCH(J$5,EjecuciónDB[[#Headers],[Enero]:[Anual]],0))))</f>
        <v>3</v>
      </c>
      <c r="K15" s="158">
        <v>2432631.6800000002</v>
      </c>
      <c r="L15" s="223"/>
      <c r="M15" s="164" t="s">
        <v>736</v>
      </c>
      <c r="ALN15" s="23"/>
    </row>
    <row r="16" spans="1:1002" s="22" customFormat="1" ht="63.75" thickBot="1" x14ac:dyDescent="0.3">
      <c r="A16" s="20" t="s">
        <v>98</v>
      </c>
      <c r="B16" s="53" t="s">
        <v>95</v>
      </c>
      <c r="C16" s="223"/>
      <c r="D16" s="163" t="s">
        <v>97</v>
      </c>
      <c r="E16" s="53" t="s">
        <v>737</v>
      </c>
      <c r="F16" s="52" t="s">
        <v>25</v>
      </c>
      <c r="G16" s="54">
        <f ca="1">IF(Ejecución!$B$1="","",IF(OFFSET(EjecuciónDB[[#Headers],[Tipo de agregación]],MATCH($A16,EjecuciónDB[Código Indicador],0),MATCH(G$5,EjecuciónDB[[#Headers],[Enero]:[Anual]],0))="","",OFFSET(EjecuciónDB[[#Headers],[Tipo de agregación]],MATCH($A16,EjecuciónDB[Código Indicador],0),MATCH(G$5,EjecuciónDB[[#Headers],[Enero]:[Anual]],0))))</f>
        <v>1</v>
      </c>
      <c r="H16" s="54">
        <f ca="1">IF(Ejecución!$B$1="","",IF(OFFSET(EjecuciónDB[[#Headers],[Tipo de agregación]],MATCH($A16,EjecuciónDB[Código Indicador],0),MATCH(H$5,EjecuciónDB[[#Headers],[Enero]:[Anual]],0))="","",OFFSET(EjecuciónDB[[#Headers],[Tipo de agregación]],MATCH($A16,EjecuciónDB[Código Indicador],0),MATCH(H$5,EjecuciónDB[[#Headers],[Enero]:[Anual]],0))))</f>
        <v>1</v>
      </c>
      <c r="I16" s="54">
        <f ca="1">IF(Ejecución!$B$1="","",IF(OFFSET(EjecuciónDB[[#Headers],[Tipo de agregación]],MATCH($A16,EjecuciónDB[Código Indicador],0),MATCH(I$5,EjecuciónDB[[#Headers],[Enero]:[Anual]],0))="","",OFFSET(EjecuciónDB[[#Headers],[Tipo de agregación]],MATCH($A16,EjecuciónDB[Código Indicador],0),MATCH(I$5,EjecuciónDB[[#Headers],[Enero]:[Anual]],0))))</f>
        <v>1</v>
      </c>
      <c r="J16" s="54">
        <f ca="1">IF(Ejecución!$B$1="","",IF(OFFSET(EjecuciónDB[[#Headers],[Tipo de agregación]],MATCH($A16,EjecuciónDB[Código Indicador],0),MATCH(J$5,EjecuciónDB[[#Headers],[Enero]:[Anual]],0))="","",OFFSET(EjecuciónDB[[#Headers],[Tipo de agregación]],MATCH($A16,EjecuciónDB[Código Indicador],0),MATCH(J$5,EjecuciónDB[[#Headers],[Enero]:[Anual]],0))))</f>
        <v>3</v>
      </c>
      <c r="K16" s="158">
        <v>2245506.17</v>
      </c>
      <c r="L16" s="164" t="s">
        <v>738</v>
      </c>
      <c r="M16" s="164" t="s">
        <v>739</v>
      </c>
      <c r="ALN16" s="23"/>
    </row>
    <row r="17" spans="1:1002" s="22" customFormat="1" ht="71.45" customHeight="1" thickBot="1" x14ac:dyDescent="0.3">
      <c r="A17" s="20" t="s">
        <v>102</v>
      </c>
      <c r="B17" s="53" t="s">
        <v>99</v>
      </c>
      <c r="C17" s="223"/>
      <c r="D17" s="163" t="s">
        <v>101</v>
      </c>
      <c r="E17" s="53" t="s">
        <v>740</v>
      </c>
      <c r="F17" s="52" t="s">
        <v>25</v>
      </c>
      <c r="G17" s="165">
        <f ca="1">IF(Ejecución!$B$1="","",IF(OFFSET(EjecuciónDB[[#Headers],[Tipo de agregación]],MATCH($A17,EjecuciónDB[Código Indicador],0),MATCH(G$5,EjecuciónDB[[#Headers],[Enero]:[Anual]],0))="","",OFFSET(EjecuciónDB[[#Headers],[Tipo de agregación]],MATCH($A17,EjecuciónDB[Código Indicador],0),MATCH(G$5,EjecuciónDB[[#Headers],[Enero]:[Anual]],0))))</f>
        <v>1</v>
      </c>
      <c r="H17" s="165">
        <f ca="1">IF(Ejecución!$B$1="","",IF(OFFSET(EjecuciónDB[[#Headers],[Tipo de agregación]],MATCH($A17,EjecuciónDB[Código Indicador],0),MATCH(H$5,EjecuciónDB[[#Headers],[Enero]:[Anual]],0))="","",OFFSET(EjecuciónDB[[#Headers],[Tipo de agregación]],MATCH($A17,EjecuciónDB[Código Indicador],0),MATCH(H$5,EjecuciónDB[[#Headers],[Enero]:[Anual]],0))))</f>
        <v>1</v>
      </c>
      <c r="I17" s="165">
        <f ca="1">IF(Ejecución!$B$1="","",IF(OFFSET(EjecuciónDB[[#Headers],[Tipo de agregación]],MATCH($A17,EjecuciónDB[Código Indicador],0),MATCH(I$5,EjecuciónDB[[#Headers],[Enero]:[Anual]],0))="","",OFFSET(EjecuciónDB[[#Headers],[Tipo de agregación]],MATCH($A17,EjecuciónDB[Código Indicador],0),MATCH(I$5,EjecuciónDB[[#Headers],[Enero]:[Anual]],0))))</f>
        <v>1</v>
      </c>
      <c r="J17" s="165">
        <f ca="1">IF(Ejecución!$B$1="","",IF(OFFSET(EjecuciónDB[[#Headers],[Tipo de agregación]],MATCH($A17,EjecuciónDB[Código Indicador],0),MATCH(J$5,EjecuciónDB[[#Headers],[Enero]:[Anual]],0))="","",OFFSET(EjecuciónDB[[#Headers],[Tipo de agregación]],MATCH($A17,EjecuciónDB[Código Indicador],0),MATCH(J$5,EjecuciónDB[[#Headers],[Enero]:[Anual]],0))))</f>
        <v>3</v>
      </c>
      <c r="K17" s="158">
        <v>2245506.17</v>
      </c>
      <c r="L17" s="164" t="s">
        <v>731</v>
      </c>
      <c r="M17" s="164" t="s">
        <v>741</v>
      </c>
      <c r="ALN17" s="23"/>
    </row>
    <row r="18" spans="1:1002" s="22" customFormat="1" ht="165" customHeight="1" thickBot="1" x14ac:dyDescent="0.3">
      <c r="A18" s="20" t="s">
        <v>106</v>
      </c>
      <c r="B18" s="53" t="s">
        <v>103</v>
      </c>
      <c r="C18" s="223"/>
      <c r="D18" s="164" t="s">
        <v>105</v>
      </c>
      <c r="E18" s="53" t="s">
        <v>742</v>
      </c>
      <c r="F18" s="52" t="s">
        <v>25</v>
      </c>
      <c r="G18" s="165">
        <f ca="1">IF(Ejecución!$B$1="","",IF(OFFSET(EjecuciónDB[[#Headers],[Tipo de agregación]],MATCH($A18,EjecuciónDB[Código Indicador],0),MATCH(G$5,EjecuciónDB[[#Headers],[Enero]:[Anual]],0))="","",OFFSET(EjecuciónDB[[#Headers],[Tipo de agregación]],MATCH($A18,EjecuciónDB[Código Indicador],0),MATCH(G$5,EjecuciónDB[[#Headers],[Enero]:[Anual]],0))))</f>
        <v>1</v>
      </c>
      <c r="H18" s="165">
        <f ca="1">IF(Ejecución!$B$1="","",IF(OFFSET(EjecuciónDB[[#Headers],[Tipo de agregación]],MATCH($A18,EjecuciónDB[Código Indicador],0),MATCH(H$5,EjecuciónDB[[#Headers],[Enero]:[Anual]],0))="","",OFFSET(EjecuciónDB[[#Headers],[Tipo de agregación]],MATCH($A18,EjecuciónDB[Código Indicador],0),MATCH(H$5,EjecuciónDB[[#Headers],[Enero]:[Anual]],0))))</f>
        <v>1</v>
      </c>
      <c r="I18" s="165">
        <f ca="1">IF(Ejecución!$B$1="","",IF(OFFSET(EjecuciónDB[[#Headers],[Tipo de agregación]],MATCH($A18,EjecuciónDB[Código Indicador],0),MATCH(I$5,EjecuciónDB[[#Headers],[Enero]:[Anual]],0))="","",OFFSET(EjecuciónDB[[#Headers],[Tipo de agregación]],MATCH($A18,EjecuciónDB[Código Indicador],0),MATCH(I$5,EjecuciónDB[[#Headers],[Enero]:[Anual]],0))))</f>
        <v>1</v>
      </c>
      <c r="J18" s="165">
        <f ca="1">IF(Ejecución!$B$1="","",IF(OFFSET(EjecuciónDB[[#Headers],[Tipo de agregación]],MATCH($A18,EjecuciónDB[Código Indicador],0),MATCH(J$5,EjecuciónDB[[#Headers],[Enero]:[Anual]],0))="","",OFFSET(EjecuciónDB[[#Headers],[Tipo de agregación]],MATCH($A18,EjecuciónDB[Código Indicador],0),MATCH(J$5,EjecuciónDB[[#Headers],[Enero]:[Anual]],0))))</f>
        <v>3</v>
      </c>
      <c r="K18" s="158">
        <v>1497004.11</v>
      </c>
      <c r="L18" s="163" t="s">
        <v>710</v>
      </c>
      <c r="M18" s="164" t="s">
        <v>743</v>
      </c>
      <c r="ALN18" s="23"/>
    </row>
    <row r="19" spans="1:1002" s="22" customFormat="1" ht="134.44999999999999" customHeight="1" thickBot="1" x14ac:dyDescent="0.3">
      <c r="A19" s="20" t="s">
        <v>110</v>
      </c>
      <c r="B19" s="53" t="s">
        <v>107</v>
      </c>
      <c r="C19" s="223" t="s">
        <v>723</v>
      </c>
      <c r="D19" s="164" t="s">
        <v>109</v>
      </c>
      <c r="E19" s="53" t="s">
        <v>744</v>
      </c>
      <c r="F19" s="52" t="s">
        <v>25</v>
      </c>
      <c r="G19" s="165">
        <f ca="1">IF(Ejecución!$B$1="","",IF(OFFSET(EjecuciónDB[[#Headers],[Tipo de agregación]],MATCH($A19,EjecuciónDB[Código Indicador],0),MATCH(G$5,EjecuciónDB[[#Headers],[Enero]:[Anual]],0))="","",OFFSET(EjecuciónDB[[#Headers],[Tipo de agregación]],MATCH($A19,EjecuciónDB[Código Indicador],0),MATCH(G$5,EjecuciónDB[[#Headers],[Enero]:[Anual]],0))))</f>
        <v>1</v>
      </c>
      <c r="H19" s="165">
        <f ca="1">IF(Ejecución!$B$1="","",IF(OFFSET(EjecuciónDB[[#Headers],[Tipo de agregación]],MATCH($A19,EjecuciónDB[Código Indicador],0),MATCH(H$5,EjecuciónDB[[#Headers],[Enero]:[Anual]],0))="","",OFFSET(EjecuciónDB[[#Headers],[Tipo de agregación]],MATCH($A19,EjecuciónDB[Código Indicador],0),MATCH(H$5,EjecuciónDB[[#Headers],[Enero]:[Anual]],0))))</f>
        <v>1</v>
      </c>
      <c r="I19" s="165">
        <f ca="1">IF(Ejecución!$B$1="","",IF(OFFSET(EjecuciónDB[[#Headers],[Tipo de agregación]],MATCH($A19,EjecuciónDB[Código Indicador],0),MATCH(I$5,EjecuciónDB[[#Headers],[Enero]:[Anual]],0))="","",OFFSET(EjecuciónDB[[#Headers],[Tipo de agregación]],MATCH($A19,EjecuciónDB[Código Indicador],0),MATCH(I$5,EjecuciónDB[[#Headers],[Enero]:[Anual]],0))))</f>
        <v>1</v>
      </c>
      <c r="J19" s="165">
        <f ca="1">IF(Ejecución!$B$1="","",IF(OFFSET(EjecuciónDB[[#Headers],[Tipo de agregación]],MATCH($A19,EjecuciónDB[Código Indicador],0),MATCH(J$5,EjecuciónDB[[#Headers],[Enero]:[Anual]],0))="","",OFFSET(EjecuciónDB[[#Headers],[Tipo de agregación]],MATCH($A19,EjecuciónDB[Código Indicador],0),MATCH(J$5,EjecuciónDB[[#Headers],[Enero]:[Anual]],0))))</f>
        <v>3</v>
      </c>
      <c r="K19" s="158">
        <v>1497004.11</v>
      </c>
      <c r="L19" s="166" t="s">
        <v>710</v>
      </c>
      <c r="M19" s="164" t="s">
        <v>743</v>
      </c>
      <c r="ALN19" s="23"/>
    </row>
    <row r="20" spans="1:1002" s="22" customFormat="1" ht="190.5" customHeight="1" thickBot="1" x14ac:dyDescent="0.3">
      <c r="A20" s="20" t="s">
        <v>114</v>
      </c>
      <c r="B20" s="53" t="s">
        <v>111</v>
      </c>
      <c r="C20" s="223"/>
      <c r="D20" s="163" t="s">
        <v>113</v>
      </c>
      <c r="E20" s="53" t="s">
        <v>745</v>
      </c>
      <c r="F20" s="52" t="s">
        <v>25</v>
      </c>
      <c r="G20" s="165">
        <f ca="1">IF(Ejecución!$B$1="","",IF(OFFSET(EjecuciónDB[[#Headers],[Tipo de agregación]],MATCH($A20,EjecuciónDB[Código Indicador],0),MATCH(G$5,EjecuciónDB[[#Headers],[Enero]:[Anual]],0))="","",OFFSET(EjecuciónDB[[#Headers],[Tipo de agregación]],MATCH($A20,EjecuciónDB[Código Indicador],0),MATCH(G$5,EjecuciónDB[[#Headers],[Enero]:[Anual]],0))))</f>
        <v>1</v>
      </c>
      <c r="H20" s="165">
        <f ca="1">IF(Ejecución!$B$1="","",IF(OFFSET(EjecuciónDB[[#Headers],[Tipo de agregación]],MATCH($A20,EjecuciónDB[Código Indicador],0),MATCH(H$5,EjecuciónDB[[#Headers],[Enero]:[Anual]],0))="","",OFFSET(EjecuciónDB[[#Headers],[Tipo de agregación]],MATCH($A20,EjecuciónDB[Código Indicador],0),MATCH(H$5,EjecuciónDB[[#Headers],[Enero]:[Anual]],0))))</f>
        <v>1</v>
      </c>
      <c r="I20" s="165">
        <f ca="1">IF(Ejecución!$B$1="","",IF(OFFSET(EjecuciónDB[[#Headers],[Tipo de agregación]],MATCH($A20,EjecuciónDB[Código Indicador],0),MATCH(I$5,EjecuciónDB[[#Headers],[Enero]:[Anual]],0))="","",OFFSET(EjecuciónDB[[#Headers],[Tipo de agregación]],MATCH($A20,EjecuciónDB[Código Indicador],0),MATCH(I$5,EjecuciónDB[[#Headers],[Enero]:[Anual]],0))))</f>
        <v>1</v>
      </c>
      <c r="J20" s="165">
        <f ca="1">IF(Ejecución!$B$1="","",IF(OFFSET(EjecuciónDB[[#Headers],[Tipo de agregación]],MATCH($A20,EjecuciónDB[Código Indicador],0),MATCH(J$5,EjecuciónDB[[#Headers],[Enero]:[Anual]],0))="","",OFFSET(EjecuciónDB[[#Headers],[Tipo de agregación]],MATCH($A20,EjecuciónDB[Código Indicador],0),MATCH(J$5,EjecuciónDB[[#Headers],[Enero]:[Anual]],0))))</f>
        <v>3</v>
      </c>
      <c r="K20" s="158">
        <v>2245506.17</v>
      </c>
      <c r="L20" s="223" t="s">
        <v>725</v>
      </c>
      <c r="M20" s="164" t="s">
        <v>746</v>
      </c>
      <c r="ALN20" s="23"/>
    </row>
    <row r="21" spans="1:1002" s="22" customFormat="1" ht="84.6" customHeight="1" thickBot="1" x14ac:dyDescent="0.3">
      <c r="A21" s="20" t="s">
        <v>118</v>
      </c>
      <c r="B21" s="162" t="s">
        <v>115</v>
      </c>
      <c r="C21" s="223"/>
      <c r="D21" s="163" t="s">
        <v>117</v>
      </c>
      <c r="E21" s="53" t="s">
        <v>747</v>
      </c>
      <c r="F21" s="52" t="s">
        <v>25</v>
      </c>
      <c r="G21" s="34">
        <f ca="1">IF(Ejecución!$B$1="","",IF(OFFSET(EjecuciónDB[[#Headers],[Tipo de agregación]],MATCH($A21,EjecuciónDB[Código Indicador],0),MATCH(G$5,EjecuciónDB[[#Headers],[Enero]:[Anual]],0))="","",OFFSET(EjecuciónDB[[#Headers],[Tipo de agregación]],MATCH($A21,EjecuciónDB[Código Indicador],0),MATCH(G$5,EjecuciónDB[[#Headers],[Enero]:[Anual]],0))))</f>
        <v>1</v>
      </c>
      <c r="H21" s="34">
        <f ca="1">IF(Ejecución!$B$1="","",IF(OFFSET(EjecuciónDB[[#Headers],[Tipo de agregación]],MATCH($A21,EjecuciónDB[Código Indicador],0),MATCH(H$5,EjecuciónDB[[#Headers],[Enero]:[Anual]],0))="","",OFFSET(EjecuciónDB[[#Headers],[Tipo de agregación]],MATCH($A21,EjecuciónDB[Código Indicador],0),MATCH(H$5,EjecuciónDB[[#Headers],[Enero]:[Anual]],0))))</f>
        <v>1</v>
      </c>
      <c r="I21" s="34">
        <f ca="1">IF(Ejecución!$B$1="","",IF(OFFSET(EjecuciónDB[[#Headers],[Tipo de agregación]],MATCH($A21,EjecuciónDB[Código Indicador],0),MATCH(I$5,EjecuciónDB[[#Headers],[Enero]:[Anual]],0))="","",OFFSET(EjecuciónDB[[#Headers],[Tipo de agregación]],MATCH($A21,EjecuciónDB[Código Indicador],0),MATCH(I$5,EjecuciónDB[[#Headers],[Enero]:[Anual]],0))))</f>
        <v>1</v>
      </c>
      <c r="J21" s="34">
        <f ca="1">IF(Ejecución!$B$1="","",IF(OFFSET(EjecuciónDB[[#Headers],[Tipo de agregación]],MATCH($A21,EjecuciónDB[Código Indicador],0),MATCH(J$5,EjecuciónDB[[#Headers],[Enero]:[Anual]],0))="","",OFFSET(EjecuciónDB[[#Headers],[Tipo de agregación]],MATCH($A21,EjecuciónDB[Código Indicador],0),MATCH(J$5,EjecuciónDB[[#Headers],[Enero]:[Anual]],0))))</f>
        <v>3</v>
      </c>
      <c r="K21" s="158">
        <v>2245506.17</v>
      </c>
      <c r="L21" s="223"/>
      <c r="M21" s="164" t="s">
        <v>748</v>
      </c>
      <c r="ALN21" s="23"/>
    </row>
    <row r="22" spans="1:1002" s="22" customFormat="1" ht="114.6" customHeight="1" thickBot="1" x14ac:dyDescent="0.3">
      <c r="A22" s="20" t="s">
        <v>122</v>
      </c>
      <c r="B22" s="53" t="s">
        <v>119</v>
      </c>
      <c r="C22" s="223"/>
      <c r="D22" s="163" t="s">
        <v>121</v>
      </c>
      <c r="E22" s="53" t="s">
        <v>749</v>
      </c>
      <c r="F22" s="52" t="s">
        <v>25</v>
      </c>
      <c r="G22" s="34">
        <f ca="1">IF(Ejecución!$B$1="","",IF(OFFSET(EjecuciónDB[[#Headers],[Tipo de agregación]],MATCH($A22,EjecuciónDB[Código Indicador],0),MATCH(G$5,EjecuciónDB[[#Headers],[Enero]:[Anual]],0))="","",OFFSET(EjecuciónDB[[#Headers],[Tipo de agregación]],MATCH($A22,EjecuciónDB[Código Indicador],0),MATCH(G$5,EjecuciónDB[[#Headers],[Enero]:[Anual]],0))))</f>
        <v>1</v>
      </c>
      <c r="H22" s="34">
        <f ca="1">IF(Ejecución!$B$1="","",IF(OFFSET(EjecuciónDB[[#Headers],[Tipo de agregación]],MATCH($A22,EjecuciónDB[Código Indicador],0),MATCH(H$5,EjecuciónDB[[#Headers],[Enero]:[Anual]],0))="","",OFFSET(EjecuciónDB[[#Headers],[Tipo de agregación]],MATCH($A22,EjecuciónDB[Código Indicador],0),MATCH(H$5,EjecuciónDB[[#Headers],[Enero]:[Anual]],0))))</f>
        <v>1</v>
      </c>
      <c r="I22" s="34">
        <f ca="1">IF(Ejecución!$B$1="","",IF(OFFSET(EjecuciónDB[[#Headers],[Tipo de agregación]],MATCH($A22,EjecuciónDB[Código Indicador],0),MATCH(I$5,EjecuciónDB[[#Headers],[Enero]:[Anual]],0))="","",OFFSET(EjecuciónDB[[#Headers],[Tipo de agregación]],MATCH($A22,EjecuciónDB[Código Indicador],0),MATCH(I$5,EjecuciónDB[[#Headers],[Enero]:[Anual]],0))))</f>
        <v>1</v>
      </c>
      <c r="J22" s="34">
        <f ca="1">IF(Ejecución!$B$1="","",IF(OFFSET(EjecuciónDB[[#Headers],[Tipo de agregación]],MATCH($A22,EjecuciónDB[Código Indicador],0),MATCH(J$5,EjecuciónDB[[#Headers],[Enero]:[Anual]],0))="","",OFFSET(EjecuciónDB[[#Headers],[Tipo de agregación]],MATCH($A22,EjecuciónDB[Código Indicador],0),MATCH(J$5,EjecuciónDB[[#Headers],[Enero]:[Anual]],0))))</f>
        <v>3</v>
      </c>
      <c r="K22" s="158">
        <v>2058380.63</v>
      </c>
      <c r="L22" s="223"/>
      <c r="M22" s="164" t="s">
        <v>750</v>
      </c>
      <c r="ALN22" s="23"/>
    </row>
  </sheetData>
  <mergeCells count="15">
    <mergeCell ref="L6:L7"/>
    <mergeCell ref="C8:C10"/>
    <mergeCell ref="L8:L10"/>
    <mergeCell ref="L13:L15"/>
    <mergeCell ref="L20:L22"/>
    <mergeCell ref="C11:C18"/>
    <mergeCell ref="C19:C22"/>
    <mergeCell ref="G4:J4"/>
    <mergeCell ref="B1:M1"/>
    <mergeCell ref="B2:M2"/>
    <mergeCell ref="B3:M3"/>
    <mergeCell ref="B4:F4"/>
    <mergeCell ref="L4:L5"/>
    <mergeCell ref="M4:M5"/>
    <mergeCell ref="K4:K5"/>
  </mergeCells>
  <conditionalFormatting sqref="A6:A19">
    <cfRule type="duplicateValues" dxfId="23" priority="2"/>
  </conditionalFormatting>
  <conditionalFormatting sqref="A6:A22">
    <cfRule type="duplicateValues" dxfId="22" priority="7"/>
    <cfRule type="duplicateValues" dxfId="21" priority="9"/>
  </conditionalFormatting>
  <dataValidations count="1">
    <dataValidation type="list" allowBlank="1" showInputMessage="1" showErrorMessage="1" sqref="F6:F22" xr:uid="{423B4F64-3EEE-4D26-827D-5A85425DC32E}">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rowBreaks count="2" manualBreakCount="2">
    <brk id="10" min="1" max="11" man="1"/>
    <brk id="18"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603F1-5827-4429-A7EE-6400E2912FBB}">
  <sheetPr codeName="Hoja4"/>
  <dimension ref="A1:ALO41"/>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4.425781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3"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3" s="25" customFormat="1" ht="30" customHeight="1" x14ac:dyDescent="0.25">
      <c r="A2" s="24"/>
      <c r="B2" s="210" t="s">
        <v>751</v>
      </c>
      <c r="C2" s="211"/>
      <c r="D2" s="211"/>
      <c r="E2" s="211"/>
      <c r="F2" s="211"/>
      <c r="G2" s="211"/>
      <c r="H2" s="211"/>
      <c r="I2" s="211"/>
      <c r="J2" s="211"/>
      <c r="K2" s="211"/>
      <c r="L2" s="211"/>
      <c r="M2" s="212"/>
    </row>
    <row r="3" spans="1:1003" s="25" customFormat="1" ht="30" customHeight="1" thickBot="1" x14ac:dyDescent="0.3">
      <c r="A3" s="24"/>
      <c r="B3" s="213" t="s">
        <v>672</v>
      </c>
      <c r="C3" s="214"/>
      <c r="D3" s="214"/>
      <c r="E3" s="214"/>
      <c r="F3" s="214"/>
      <c r="G3" s="214"/>
      <c r="H3" s="214"/>
      <c r="I3" s="214"/>
      <c r="J3" s="214"/>
      <c r="K3" s="214"/>
      <c r="L3" s="214"/>
      <c r="M3" s="215"/>
      <c r="N3" s="26"/>
    </row>
    <row r="4" spans="1:1003"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3"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3" ht="161.25" customHeight="1" thickBot="1" x14ac:dyDescent="0.3">
      <c r="A6" s="20" t="s">
        <v>128</v>
      </c>
      <c r="B6" s="167" t="s">
        <v>125</v>
      </c>
      <c r="C6" s="168" t="s">
        <v>752</v>
      </c>
      <c r="D6" s="167" t="s">
        <v>127</v>
      </c>
      <c r="E6" s="55" t="s">
        <v>753</v>
      </c>
      <c r="F6" s="56" t="s">
        <v>25</v>
      </c>
      <c r="G6" s="57">
        <f ca="1">IF(Ejecución!$B$1="","",IF(OFFSET(EjecuciónDB[[#Headers],[Tipo de agregación]],MATCH($A6,EjecuciónDB[Código Indicador],0),MATCH(G$5,EjecuciónDB[[#Headers],[Enero]:[Anual]],0))="","",OFFSET(EjecuciónDB[[#Headers],[Tipo de agregación]],MATCH($A6,EjecuciónDB[Código Indicador],0),MATCH(G$5,EjecuciónDB[[#Headers],[Enero]:[Anual]],0))))</f>
        <v>0</v>
      </c>
      <c r="H6" s="57">
        <f ca="1">IF(Ejecución!$B$1="","",IF(OFFSET(EjecuciónDB[[#Headers],[Tipo de agregación]],MATCH($A6,EjecuciónDB[Código Indicador],0),MATCH(H$5,EjecuciónDB[[#Headers],[Enero]:[Anual]],0))="","",OFFSET(EjecuciónDB[[#Headers],[Tipo de agregación]],MATCH($A6,EjecuciónDB[Código Indicador],0),MATCH(H$5,EjecuciónDB[[#Headers],[Enero]:[Anual]],0))))</f>
        <v>0</v>
      </c>
      <c r="I6" s="57">
        <f ca="1">IF(Ejecución!$B$1="","",IF(OFFSET(EjecuciónDB[[#Headers],[Tipo de agregación]],MATCH($A6,EjecuciónDB[Código Indicador],0),MATCH(I$5,EjecuciónDB[[#Headers],[Enero]:[Anual]],0))="","",OFFSET(EjecuciónDB[[#Headers],[Tipo de agregación]],MATCH($A6,EjecuciónDB[Código Indicador],0),MATCH(I$5,EjecuciónDB[[#Headers],[Enero]:[Anual]],0))))</f>
        <v>0</v>
      </c>
      <c r="J6" s="57">
        <f ca="1">IF(Ejecución!$B$1="","",IF(OFFSET(EjecuciónDB[[#Headers],[Tipo de agregación]],MATCH($A6,EjecuciónDB[Código Indicador],0),MATCH(J$5,EjecuciónDB[[#Headers],[Enero]:[Anual]],0))="","",OFFSET(EjecuciónDB[[#Headers],[Tipo de agregación]],MATCH($A6,EjecuciónDB[Código Indicador],0),MATCH(J$5,EjecuciónDB[[#Headers],[Enero]:[Anual]],0))))</f>
        <v>0</v>
      </c>
      <c r="K6" s="187">
        <v>642487.97</v>
      </c>
      <c r="L6" s="58" t="s">
        <v>754</v>
      </c>
      <c r="M6" s="59" t="s">
        <v>755</v>
      </c>
    </row>
    <row r="7" spans="1:1003" ht="111" thickBot="1" x14ac:dyDescent="0.3">
      <c r="A7" s="20" t="s">
        <v>132</v>
      </c>
      <c r="B7" s="167" t="s">
        <v>129</v>
      </c>
      <c r="C7" s="168" t="s">
        <v>756</v>
      </c>
      <c r="D7" s="167" t="s">
        <v>131</v>
      </c>
      <c r="E7" s="55" t="s">
        <v>757</v>
      </c>
      <c r="F7" s="56" t="s">
        <v>25</v>
      </c>
      <c r="G7" s="57">
        <f ca="1">IF(Ejecución!$B$1="","",IF(OFFSET(EjecuciónDB[[#Headers],[Tipo de agregación]],MATCH($A7,EjecuciónDB[Código Indicador],0),MATCH(G$5,EjecuciónDB[[#Headers],[Enero]:[Anual]],0))="","",OFFSET(EjecuciónDB[[#Headers],[Tipo de agregación]],MATCH($A7,EjecuciónDB[Código Indicador],0),MATCH(G$5,EjecuciónDB[[#Headers],[Enero]:[Anual]],0))))</f>
        <v>0</v>
      </c>
      <c r="H7" s="57">
        <f ca="1">IF(Ejecución!$B$1="","",IF(OFFSET(EjecuciónDB[[#Headers],[Tipo de agregación]],MATCH($A7,EjecuciónDB[Código Indicador],0),MATCH(H$5,EjecuciónDB[[#Headers],[Enero]:[Anual]],0))="","",OFFSET(EjecuciónDB[[#Headers],[Tipo de agregación]],MATCH($A7,EjecuciónDB[Código Indicador],0),MATCH(H$5,EjecuciónDB[[#Headers],[Enero]:[Anual]],0))))</f>
        <v>0</v>
      </c>
      <c r="I7" s="57">
        <f ca="1">IF(Ejecución!$B$1="","",IF(OFFSET(EjecuciónDB[[#Headers],[Tipo de agregación]],MATCH($A7,EjecuciónDB[Código Indicador],0),MATCH(I$5,EjecuciónDB[[#Headers],[Enero]:[Anual]],0))="","",OFFSET(EjecuciónDB[[#Headers],[Tipo de agregación]],MATCH($A7,EjecuciónDB[Código Indicador],0),MATCH(I$5,EjecuciónDB[[#Headers],[Enero]:[Anual]],0))))</f>
        <v>0</v>
      </c>
      <c r="J7" s="57">
        <f ca="1">IF(Ejecución!$B$1="","",IF(OFFSET(EjecuciónDB[[#Headers],[Tipo de agregación]],MATCH($A7,EjecuciónDB[Código Indicador],0),MATCH(J$5,EjecuciónDB[[#Headers],[Enero]:[Anual]],0))="","",OFFSET(EjecuciónDB[[#Headers],[Tipo de agregación]],MATCH($A7,EjecuciónDB[Código Indicador],0),MATCH(J$5,EjecuciónDB[[#Headers],[Enero]:[Anual]],0))))</f>
        <v>0</v>
      </c>
      <c r="K7" s="187">
        <v>642487.97</v>
      </c>
      <c r="L7" s="58" t="s">
        <v>754</v>
      </c>
      <c r="M7" s="59" t="s">
        <v>758</v>
      </c>
    </row>
    <row r="8" spans="1:1003" s="22" customFormat="1" ht="123" customHeight="1" thickBot="1" x14ac:dyDescent="0.3">
      <c r="A8" s="42" t="s">
        <v>136</v>
      </c>
      <c r="B8" s="167" t="s">
        <v>133</v>
      </c>
      <c r="C8" s="168" t="s">
        <v>759</v>
      </c>
      <c r="D8" s="167" t="s">
        <v>135</v>
      </c>
      <c r="E8" s="55" t="s">
        <v>760</v>
      </c>
      <c r="F8" s="56" t="s">
        <v>25</v>
      </c>
      <c r="G8" s="57">
        <f ca="1">IF(Ejecución!$B$1="","",IF(OFFSET(EjecuciónDB[[#Headers],[Tipo de agregación]],MATCH($A8,EjecuciónDB[Código Indicador],0),MATCH(G$5,EjecuciónDB[[#Headers],[Enero]:[Anual]],0))="","",OFFSET(EjecuciónDB[[#Headers],[Tipo de agregación]],MATCH($A8,EjecuciónDB[Código Indicador],0),MATCH(G$5,EjecuciónDB[[#Headers],[Enero]:[Anual]],0))))</f>
        <v>0</v>
      </c>
      <c r="H8" s="57">
        <f ca="1">IF(Ejecución!$B$1="","",IF(OFFSET(EjecuciónDB[[#Headers],[Tipo de agregación]],MATCH($A8,EjecuciónDB[Código Indicador],0),MATCH(H$5,EjecuciónDB[[#Headers],[Enero]:[Anual]],0))="","",OFFSET(EjecuciónDB[[#Headers],[Tipo de agregación]],MATCH($A8,EjecuciónDB[Código Indicador],0),MATCH(H$5,EjecuciónDB[[#Headers],[Enero]:[Anual]],0))))</f>
        <v>0</v>
      </c>
      <c r="I8" s="57">
        <f ca="1">IF(Ejecución!$B$1="","",IF(OFFSET(EjecuciónDB[[#Headers],[Tipo de agregación]],MATCH($A8,EjecuciónDB[Código Indicador],0),MATCH(I$5,EjecuciónDB[[#Headers],[Enero]:[Anual]],0))="","",OFFSET(EjecuciónDB[[#Headers],[Tipo de agregación]],MATCH($A8,EjecuciónDB[Código Indicador],0),MATCH(I$5,EjecuciónDB[[#Headers],[Enero]:[Anual]],0))))</f>
        <v>0</v>
      </c>
      <c r="J8" s="57">
        <f ca="1">IF(Ejecución!$B$1="","",IF(OFFSET(EjecuciónDB[[#Headers],[Tipo de agregación]],MATCH($A8,EjecuciónDB[Código Indicador],0),MATCH(J$5,EjecuciónDB[[#Headers],[Enero]:[Anual]],0))="","",OFFSET(EjecuciónDB[[#Headers],[Tipo de agregación]],MATCH($A8,EjecuciónDB[Código Indicador],0),MATCH(J$5,EjecuciónDB[[#Headers],[Enero]:[Anual]],0))))</f>
        <v>0</v>
      </c>
      <c r="K8" s="187">
        <v>691910.13</v>
      </c>
      <c r="L8" s="58" t="s">
        <v>123</v>
      </c>
      <c r="M8" s="59" t="s">
        <v>761</v>
      </c>
    </row>
    <row r="9" spans="1:1003" ht="132" customHeight="1" thickBot="1" x14ac:dyDescent="0.3">
      <c r="A9" s="20" t="s">
        <v>140</v>
      </c>
      <c r="B9" s="167" t="s">
        <v>137</v>
      </c>
      <c r="C9" s="168" t="s">
        <v>762</v>
      </c>
      <c r="D9" s="167" t="s">
        <v>139</v>
      </c>
      <c r="E9" s="55" t="s">
        <v>763</v>
      </c>
      <c r="F9" s="56" t="s">
        <v>25</v>
      </c>
      <c r="G9" s="57">
        <f ca="1">IF(Ejecución!$B$1="","",IF(OFFSET(EjecuciónDB[[#Headers],[Tipo de agregación]],MATCH($A9,EjecuciónDB[Código Indicador],0),MATCH(G$5,EjecuciónDB[[#Headers],[Enero]:[Anual]],0))="","",OFFSET(EjecuciónDB[[#Headers],[Tipo de agregación]],MATCH($A9,EjecuciónDB[Código Indicador],0),MATCH(G$5,EjecuciónDB[[#Headers],[Enero]:[Anual]],0))))</f>
        <v>0</v>
      </c>
      <c r="H9" s="57">
        <f ca="1">IF(Ejecución!$B$1="","",IF(OFFSET(EjecuciónDB[[#Headers],[Tipo de agregación]],MATCH($A9,EjecuciónDB[Código Indicador],0),MATCH(H$5,EjecuciónDB[[#Headers],[Enero]:[Anual]],0))="","",OFFSET(EjecuciónDB[[#Headers],[Tipo de agregación]],MATCH($A9,EjecuciónDB[Código Indicador],0),MATCH(H$5,EjecuciónDB[[#Headers],[Enero]:[Anual]],0))))</f>
        <v>0</v>
      </c>
      <c r="I9" s="57">
        <f ca="1">IF(Ejecución!$B$1="","",IF(OFFSET(EjecuciónDB[[#Headers],[Tipo de agregación]],MATCH($A9,EjecuciónDB[Código Indicador],0),MATCH(I$5,EjecuciónDB[[#Headers],[Enero]:[Anual]],0))="","",OFFSET(EjecuciónDB[[#Headers],[Tipo de agregación]],MATCH($A9,EjecuciónDB[Código Indicador],0),MATCH(I$5,EjecuciónDB[[#Headers],[Enero]:[Anual]],0))))</f>
        <v>0</v>
      </c>
      <c r="J9" s="57">
        <f ca="1">IF(Ejecución!$B$1="","",IF(OFFSET(EjecuciónDB[[#Headers],[Tipo de agregación]],MATCH($A9,EjecuciónDB[Código Indicador],0),MATCH(J$5,EjecuciónDB[[#Headers],[Enero]:[Anual]],0))="","",OFFSET(EjecuciónDB[[#Headers],[Tipo de agregación]],MATCH($A9,EjecuciónDB[Código Indicador],0),MATCH(J$5,EjecuciónDB[[#Headers],[Enero]:[Anual]],0))))</f>
        <v>0</v>
      </c>
      <c r="K9" s="187">
        <v>543643.67000000004</v>
      </c>
      <c r="L9" s="58" t="s">
        <v>123</v>
      </c>
      <c r="M9" s="59" t="s">
        <v>764</v>
      </c>
    </row>
    <row r="10" spans="1:1003" ht="75" customHeight="1" thickBot="1" x14ac:dyDescent="0.3">
      <c r="A10" s="20" t="s">
        <v>144</v>
      </c>
      <c r="B10" s="167" t="s">
        <v>141</v>
      </c>
      <c r="C10" s="168" t="s">
        <v>765</v>
      </c>
      <c r="D10" s="60" t="s">
        <v>143</v>
      </c>
      <c r="E10" s="55" t="s">
        <v>766</v>
      </c>
      <c r="F10" s="56" t="s">
        <v>25</v>
      </c>
      <c r="G10" s="34">
        <f ca="1">IF(Ejecución!$B$1="","",IF(OFFSET(EjecuciónDB[[#Headers],[Tipo de agregación]],MATCH($A10,EjecuciónDB[Código Indicador],0),MATCH(G$5,EjecuciónDB[[#Headers],[Enero]:[Anual]],0))="","",OFFSET(EjecuciónDB[[#Headers],[Tipo de agregación]],MATCH($A10,EjecuciónDB[Código Indicador],0),MATCH(G$5,EjecuciónDB[[#Headers],[Enero]:[Anual]],0))))</f>
        <v>1</v>
      </c>
      <c r="H10" s="34">
        <f ca="1">IF(Ejecución!$B$1="","",IF(OFFSET(EjecuciónDB[[#Headers],[Tipo de agregación]],MATCH($A10,EjecuciónDB[Código Indicador],0),MATCH(H$5,EjecuciónDB[[#Headers],[Enero]:[Anual]],0))="","",OFFSET(EjecuciónDB[[#Headers],[Tipo de agregación]],MATCH($A10,EjecuciónDB[Código Indicador],0),MATCH(H$5,EjecuciónDB[[#Headers],[Enero]:[Anual]],0))))</f>
        <v>0</v>
      </c>
      <c r="I10" s="34">
        <f ca="1">IF(Ejecución!$B$1="","",IF(OFFSET(EjecuciónDB[[#Headers],[Tipo de agregación]],MATCH($A10,EjecuciónDB[Código Indicador],0),MATCH(I$5,EjecuciónDB[[#Headers],[Enero]:[Anual]],0))="","",OFFSET(EjecuciónDB[[#Headers],[Tipo de agregación]],MATCH($A10,EjecuciónDB[Código Indicador],0),MATCH(I$5,EjecuciónDB[[#Headers],[Enero]:[Anual]],0))))</f>
        <v>0</v>
      </c>
      <c r="J10" s="34">
        <f ca="1">IF(Ejecución!$B$1="","",IF(OFFSET(EjecuciónDB[[#Headers],[Tipo de agregación]],MATCH($A10,EjecuciónDB[Código Indicador],0),MATCH(J$5,EjecuciónDB[[#Headers],[Enero]:[Anual]],0))="","",OFFSET(EjecuciónDB[[#Headers],[Tipo de agregación]],MATCH($A10,EjecuciónDB[Código Indicador],0),MATCH(J$5,EjecuciónDB[[#Headers],[Enero]:[Anual]],0))))</f>
        <v>1</v>
      </c>
      <c r="K10" s="187">
        <v>494221.52</v>
      </c>
      <c r="L10" s="58" t="s">
        <v>754</v>
      </c>
      <c r="M10" s="59" t="s">
        <v>767</v>
      </c>
    </row>
    <row r="11" spans="1:1003" ht="109.5" customHeight="1" thickBot="1" x14ac:dyDescent="0.3">
      <c r="A11" s="20" t="s">
        <v>147</v>
      </c>
      <c r="B11" s="167" t="s">
        <v>145</v>
      </c>
      <c r="C11" s="168" t="s">
        <v>768</v>
      </c>
      <c r="D11" s="60" t="s">
        <v>143</v>
      </c>
      <c r="E11" s="55" t="s">
        <v>769</v>
      </c>
      <c r="F11" s="56" t="s">
        <v>25</v>
      </c>
      <c r="G11" s="34">
        <f ca="1">IF(Ejecución!$B$1="","",IF(OFFSET(EjecuciónDB[[#Headers],[Tipo de agregación]],MATCH($A11,EjecuciónDB[Código Indicador],0),MATCH(G$5,EjecuciónDB[[#Headers],[Enero]:[Anual]],0))="","",OFFSET(EjecuciónDB[[#Headers],[Tipo de agregación]],MATCH($A11,EjecuciónDB[Código Indicador],0),MATCH(G$5,EjecuciónDB[[#Headers],[Enero]:[Anual]],0))))</f>
        <v>1</v>
      </c>
      <c r="H11" s="34">
        <f ca="1">IF(Ejecución!$B$1="","",IF(OFFSET(EjecuciónDB[[#Headers],[Tipo de agregación]],MATCH($A11,EjecuciónDB[Código Indicador],0),MATCH(H$5,EjecuciónDB[[#Headers],[Enero]:[Anual]],0))="","",OFFSET(EjecuciónDB[[#Headers],[Tipo de agregación]],MATCH($A11,EjecuciónDB[Código Indicador],0),MATCH(H$5,EjecuciónDB[[#Headers],[Enero]:[Anual]],0))))</f>
        <v>0</v>
      </c>
      <c r="I11" s="34">
        <f ca="1">IF(Ejecución!$B$1="","",IF(OFFSET(EjecuciónDB[[#Headers],[Tipo de agregación]],MATCH($A11,EjecuciónDB[Código Indicador],0),MATCH(I$5,EjecuciónDB[[#Headers],[Enero]:[Anual]],0))="","",OFFSET(EjecuciónDB[[#Headers],[Tipo de agregación]],MATCH($A11,EjecuciónDB[Código Indicador],0),MATCH(I$5,EjecuciónDB[[#Headers],[Enero]:[Anual]],0))))</f>
        <v>0</v>
      </c>
      <c r="J11" s="34">
        <f ca="1">IF(Ejecución!$B$1="","",IF(OFFSET(EjecuciónDB[[#Headers],[Tipo de agregación]],MATCH($A11,EjecuciónDB[Código Indicador],0),MATCH(J$5,EjecuciónDB[[#Headers],[Enero]:[Anual]],0))="","",OFFSET(EjecuciónDB[[#Headers],[Tipo de agregación]],MATCH($A11,EjecuciónDB[Código Indicador],0),MATCH(J$5,EjecuciónDB[[#Headers],[Enero]:[Anual]],0))))</f>
        <v>1</v>
      </c>
      <c r="K11" s="187">
        <v>494221.52</v>
      </c>
      <c r="L11" s="58" t="s">
        <v>754</v>
      </c>
      <c r="M11" s="59" t="s">
        <v>770</v>
      </c>
    </row>
    <row r="12" spans="1:1003" ht="107.25" customHeight="1" thickBot="1" x14ac:dyDescent="0.3">
      <c r="A12" s="20" t="s">
        <v>150</v>
      </c>
      <c r="B12" s="167" t="s">
        <v>148</v>
      </c>
      <c r="C12" s="168" t="s">
        <v>771</v>
      </c>
      <c r="D12" s="60" t="s">
        <v>143</v>
      </c>
      <c r="E12" s="55" t="s">
        <v>772</v>
      </c>
      <c r="F12" s="56" t="s">
        <v>25</v>
      </c>
      <c r="G12" s="34">
        <f ca="1">IF(Ejecución!$B$1="","",IF(OFFSET(EjecuciónDB[[#Headers],[Tipo de agregación]],MATCH($A12,EjecuciónDB[Código Indicador],0),MATCH(G$5,EjecuciónDB[[#Headers],[Enero]:[Anual]],0))="","",OFFSET(EjecuciónDB[[#Headers],[Tipo de agregación]],MATCH($A12,EjecuciónDB[Código Indicador],0),MATCH(G$5,EjecuciónDB[[#Headers],[Enero]:[Anual]],0))))</f>
        <v>1</v>
      </c>
      <c r="H12" s="34">
        <f ca="1">IF(Ejecución!$B$1="","",IF(OFFSET(EjecuciónDB[[#Headers],[Tipo de agregación]],MATCH($A12,EjecuciónDB[Código Indicador],0),MATCH(H$5,EjecuciónDB[[#Headers],[Enero]:[Anual]],0))="","",OFFSET(EjecuciónDB[[#Headers],[Tipo de agregación]],MATCH($A12,EjecuciónDB[Código Indicador],0),MATCH(H$5,EjecuciónDB[[#Headers],[Enero]:[Anual]],0))))</f>
        <v>0</v>
      </c>
      <c r="I12" s="34">
        <f ca="1">IF(Ejecución!$B$1="","",IF(OFFSET(EjecuciónDB[[#Headers],[Tipo de agregación]],MATCH($A12,EjecuciónDB[Código Indicador],0),MATCH(I$5,EjecuciónDB[[#Headers],[Enero]:[Anual]],0))="","",OFFSET(EjecuciónDB[[#Headers],[Tipo de agregación]],MATCH($A12,EjecuciónDB[Código Indicador],0),MATCH(I$5,EjecuciónDB[[#Headers],[Enero]:[Anual]],0))))</f>
        <v>0</v>
      </c>
      <c r="J12" s="34">
        <f ca="1">IF(Ejecución!$B$1="","",IF(OFFSET(EjecuciónDB[[#Headers],[Tipo de agregación]],MATCH($A12,EjecuciónDB[Código Indicador],0),MATCH(J$5,EjecuciónDB[[#Headers],[Enero]:[Anual]],0))="","",OFFSET(EjecuciónDB[[#Headers],[Tipo de agregación]],MATCH($A12,EjecuciónDB[Código Indicador],0),MATCH(J$5,EjecuciónDB[[#Headers],[Enero]:[Anual]],0))))</f>
        <v>1</v>
      </c>
      <c r="K12" s="187">
        <v>494221.52</v>
      </c>
      <c r="L12" s="58" t="s">
        <v>754</v>
      </c>
      <c r="M12" s="59" t="s">
        <v>770</v>
      </c>
    </row>
    <row r="13" spans="1:1003" s="22" customFormat="1" ht="144.75" customHeight="1" thickBot="1" x14ac:dyDescent="0.3">
      <c r="A13" s="20" t="s">
        <v>154</v>
      </c>
      <c r="B13" s="167" t="s">
        <v>151</v>
      </c>
      <c r="C13" s="168" t="s">
        <v>773</v>
      </c>
      <c r="D13" s="60" t="s">
        <v>153</v>
      </c>
      <c r="E13" s="55" t="s">
        <v>774</v>
      </c>
      <c r="F13" s="56" t="s">
        <v>25</v>
      </c>
      <c r="G13" s="34">
        <f ca="1">IF(Ejecución!$B$1="","",IF(OFFSET(EjecuciónDB[[#Headers],[Tipo de agregación]],MATCH($A13,EjecuciónDB[Código Indicador],0),MATCH(G$5,EjecuciónDB[[#Headers],[Enero]:[Anual]],0))="","",OFFSET(EjecuciónDB[[#Headers],[Tipo de agregación]],MATCH($A13,EjecuciónDB[Código Indicador],0),MATCH(G$5,EjecuciónDB[[#Headers],[Enero]:[Anual]],0))))</f>
        <v>3</v>
      </c>
      <c r="H13" s="34">
        <f ca="1">IF(Ejecución!$B$1="","",IF(OFFSET(EjecuciónDB[[#Headers],[Tipo de agregación]],MATCH($A13,EjecuciónDB[Código Indicador],0),MATCH(H$5,EjecuciónDB[[#Headers],[Enero]:[Anual]],0))="","",OFFSET(EjecuciónDB[[#Headers],[Tipo de agregación]],MATCH($A13,EjecuciónDB[Código Indicador],0),MATCH(H$5,EjecuciónDB[[#Headers],[Enero]:[Anual]],0))))</f>
        <v>0</v>
      </c>
      <c r="I13" s="34">
        <f ca="1">IF(Ejecución!$B$1="","",IF(OFFSET(EjecuciónDB[[#Headers],[Tipo de agregación]],MATCH($A13,EjecuciónDB[Código Indicador],0),MATCH(I$5,EjecuciónDB[[#Headers],[Enero]:[Anual]],0))="","",OFFSET(EjecuciónDB[[#Headers],[Tipo de agregación]],MATCH($A13,EjecuciónDB[Código Indicador],0),MATCH(I$5,EjecuciónDB[[#Headers],[Enero]:[Anual]],0))))</f>
        <v>0</v>
      </c>
      <c r="J13" s="34">
        <f ca="1">IF(Ejecución!$B$1="","",IF(OFFSET(EjecuciónDB[[#Headers],[Tipo de agregación]],MATCH($A13,EjecuciónDB[Código Indicador],0),MATCH(J$5,EjecuciónDB[[#Headers],[Enero]:[Anual]],0))="","",OFFSET(EjecuciónDB[[#Headers],[Tipo de agregación]],MATCH($A13,EjecuciónDB[Código Indicador],0),MATCH(J$5,EjecuciónDB[[#Headers],[Enero]:[Anual]],0))))</f>
        <v>3</v>
      </c>
      <c r="K13" s="187">
        <v>543643.67000000004</v>
      </c>
      <c r="L13" s="58" t="s">
        <v>123</v>
      </c>
      <c r="M13" s="59" t="s">
        <v>775</v>
      </c>
      <c r="ALN13" s="23"/>
      <c r="ALO13" s="23"/>
    </row>
    <row r="14" spans="1:1003" s="22" customFormat="1" ht="75" customHeight="1" thickBot="1" x14ac:dyDescent="0.3">
      <c r="A14" s="20" t="s">
        <v>157</v>
      </c>
      <c r="B14" s="167" t="s">
        <v>155</v>
      </c>
      <c r="C14" s="168" t="s">
        <v>776</v>
      </c>
      <c r="D14" s="60" t="s">
        <v>153</v>
      </c>
      <c r="E14" s="55" t="s">
        <v>777</v>
      </c>
      <c r="F14" s="56" t="s">
        <v>25</v>
      </c>
      <c r="G14" s="34">
        <f ca="1">IF(Ejecución!$B$1="","",IF(OFFSET(EjecuciónDB[[#Headers],[Tipo de agregación]],MATCH($A14,EjecuciónDB[Código Indicador],0),MATCH(G$5,EjecuciónDB[[#Headers],[Enero]:[Anual]],0))="","",OFFSET(EjecuciónDB[[#Headers],[Tipo de agregación]],MATCH($A14,EjecuciónDB[Código Indicador],0),MATCH(G$5,EjecuciónDB[[#Headers],[Enero]:[Anual]],0))))</f>
        <v>1</v>
      </c>
      <c r="H14" s="34">
        <f ca="1">IF(Ejecución!$B$1="","",IF(OFFSET(EjecuciónDB[[#Headers],[Tipo de agregación]],MATCH($A14,EjecuciónDB[Código Indicador],0),MATCH(H$5,EjecuciónDB[[#Headers],[Enero]:[Anual]],0))="","",OFFSET(EjecuciónDB[[#Headers],[Tipo de agregación]],MATCH($A14,EjecuciónDB[Código Indicador],0),MATCH(H$5,EjecuciónDB[[#Headers],[Enero]:[Anual]],0))))</f>
        <v>0</v>
      </c>
      <c r="I14" s="34">
        <f ca="1">IF(Ejecución!$B$1="","",IF(OFFSET(EjecuciónDB[[#Headers],[Tipo de agregación]],MATCH($A14,EjecuciónDB[Código Indicador],0),MATCH(I$5,EjecuciónDB[[#Headers],[Enero]:[Anual]],0))="","",OFFSET(EjecuciónDB[[#Headers],[Tipo de agregación]],MATCH($A14,EjecuciónDB[Código Indicador],0),MATCH(I$5,EjecuciónDB[[#Headers],[Enero]:[Anual]],0))))</f>
        <v>0</v>
      </c>
      <c r="J14" s="34">
        <f ca="1">IF(Ejecución!$B$1="","",IF(OFFSET(EjecuciónDB[[#Headers],[Tipo de agregación]],MATCH($A14,EjecuciónDB[Código Indicador],0),MATCH(J$5,EjecuciónDB[[#Headers],[Enero]:[Anual]],0))="","",OFFSET(EjecuciónDB[[#Headers],[Tipo de agregación]],MATCH($A14,EjecuciónDB[Código Indicador],0),MATCH(J$5,EjecuciónDB[[#Headers],[Enero]:[Anual]],0))))</f>
        <v>1</v>
      </c>
      <c r="K14" s="187">
        <v>444799.37</v>
      </c>
      <c r="L14" s="58" t="s">
        <v>754</v>
      </c>
      <c r="M14" s="59" t="s">
        <v>778</v>
      </c>
      <c r="ALN14" s="23"/>
      <c r="ALO14" s="23"/>
    </row>
    <row r="15" spans="1:1003" s="22" customFormat="1" ht="82.5" customHeight="1" thickBot="1" x14ac:dyDescent="0.3">
      <c r="A15" s="20" t="s">
        <v>161</v>
      </c>
      <c r="B15" s="167" t="s">
        <v>158</v>
      </c>
      <c r="C15" s="168" t="s">
        <v>779</v>
      </c>
      <c r="D15" s="60" t="s">
        <v>160</v>
      </c>
      <c r="E15" s="60" t="s">
        <v>780</v>
      </c>
      <c r="F15" s="56" t="s">
        <v>25</v>
      </c>
      <c r="G15" s="34">
        <f ca="1">IF(Ejecución!$B$1="","",IF(OFFSET(EjecuciónDB[[#Headers],[Tipo de agregación]],MATCH($A15,EjecuciónDB[Código Indicador],0),MATCH(G$5,EjecuciónDB[[#Headers],[Enero]:[Anual]],0))="","",OFFSET(EjecuciónDB[[#Headers],[Tipo de agregación]],MATCH($A15,EjecuciónDB[Código Indicador],0),MATCH(G$5,EjecuciónDB[[#Headers],[Enero]:[Anual]],0))))</f>
        <v>1</v>
      </c>
      <c r="H15" s="34">
        <f ca="1">IF(Ejecución!$B$1="","",IF(OFFSET(EjecuciónDB[[#Headers],[Tipo de agregación]],MATCH($A15,EjecuciónDB[Código Indicador],0),MATCH(H$5,EjecuciónDB[[#Headers],[Enero]:[Anual]],0))="","",OFFSET(EjecuciónDB[[#Headers],[Tipo de agregación]],MATCH($A15,EjecuciónDB[Código Indicador],0),MATCH(H$5,EjecuciónDB[[#Headers],[Enero]:[Anual]],0))))</f>
        <v>0</v>
      </c>
      <c r="I15" s="34">
        <f ca="1">IF(Ejecución!$B$1="","",IF(OFFSET(EjecuciónDB[[#Headers],[Tipo de agregación]],MATCH($A15,EjecuciónDB[Código Indicador],0),MATCH(I$5,EjecuciónDB[[#Headers],[Enero]:[Anual]],0))="","",OFFSET(EjecuciónDB[[#Headers],[Tipo de agregación]],MATCH($A15,EjecuciónDB[Código Indicador],0),MATCH(I$5,EjecuciónDB[[#Headers],[Enero]:[Anual]],0))))</f>
        <v>0</v>
      </c>
      <c r="J15" s="34">
        <f ca="1">IF(Ejecución!$B$1="","",IF(OFFSET(EjecuciónDB[[#Headers],[Tipo de agregación]],MATCH($A15,EjecuciónDB[Código Indicador],0),MATCH(J$5,EjecuciónDB[[#Headers],[Enero]:[Anual]],0))="","",OFFSET(EjecuciónDB[[#Headers],[Tipo de agregación]],MATCH($A15,EjecuciónDB[Código Indicador],0),MATCH(J$5,EjecuciónDB[[#Headers],[Enero]:[Anual]],0))))</f>
        <v>1</v>
      </c>
      <c r="K15" s="187">
        <v>494221.52</v>
      </c>
      <c r="L15" s="58" t="s">
        <v>754</v>
      </c>
      <c r="M15" s="59" t="s">
        <v>781</v>
      </c>
      <c r="ALN15" s="23"/>
      <c r="ALO15" s="23"/>
    </row>
    <row r="16" spans="1:1003" s="22" customFormat="1" ht="79.5" thickBot="1" x14ac:dyDescent="0.3">
      <c r="A16" s="20" t="s">
        <v>165</v>
      </c>
      <c r="B16" s="167" t="s">
        <v>162</v>
      </c>
      <c r="C16" s="168" t="s">
        <v>782</v>
      </c>
      <c r="D16" s="60" t="s">
        <v>164</v>
      </c>
      <c r="E16" s="55" t="s">
        <v>783</v>
      </c>
      <c r="F16" s="56" t="s">
        <v>25</v>
      </c>
      <c r="G16" s="34">
        <f ca="1">IF(Ejecución!$B$1="","",IF(OFFSET(EjecuciónDB[[#Headers],[Tipo de agregación]],MATCH($A16,EjecuciónDB[Código Indicador],0),MATCH(G$5,EjecuciónDB[[#Headers],[Enero]:[Anual]],0))="","",OFFSET(EjecuciónDB[[#Headers],[Tipo de agregación]],MATCH($A16,EjecuciónDB[Código Indicador],0),MATCH(G$5,EjecuciónDB[[#Headers],[Enero]:[Anual]],0))))</f>
        <v>1</v>
      </c>
      <c r="H16" s="34">
        <f ca="1">IF(Ejecución!$B$1="","",IF(OFFSET(EjecuciónDB[[#Headers],[Tipo de agregación]],MATCH($A16,EjecuciónDB[Código Indicador],0),MATCH(H$5,EjecuciónDB[[#Headers],[Enero]:[Anual]],0))="","",OFFSET(EjecuciónDB[[#Headers],[Tipo de agregación]],MATCH($A16,EjecuciónDB[Código Indicador],0),MATCH(H$5,EjecuciónDB[[#Headers],[Enero]:[Anual]],0))))</f>
        <v>0</v>
      </c>
      <c r="I16" s="34">
        <f ca="1">IF(Ejecución!$B$1="","",IF(OFFSET(EjecuciónDB[[#Headers],[Tipo de agregación]],MATCH($A16,EjecuciónDB[Código Indicador],0),MATCH(I$5,EjecuciónDB[[#Headers],[Enero]:[Anual]],0))="","",OFFSET(EjecuciónDB[[#Headers],[Tipo de agregación]],MATCH($A16,EjecuciónDB[Código Indicador],0),MATCH(I$5,EjecuciónDB[[#Headers],[Enero]:[Anual]],0))))</f>
        <v>0</v>
      </c>
      <c r="J16" s="34">
        <f ca="1">IF(Ejecución!$B$1="","",IF(OFFSET(EjecuciónDB[[#Headers],[Tipo de agregación]],MATCH($A16,EjecuciónDB[Código Indicador],0),MATCH(J$5,EjecuciónDB[[#Headers],[Enero]:[Anual]],0))="","",OFFSET(EjecuciónDB[[#Headers],[Tipo de agregación]],MATCH($A16,EjecuciónDB[Código Indicador],0),MATCH(J$5,EjecuciónDB[[#Headers],[Enero]:[Anual]],0))))</f>
        <v>1</v>
      </c>
      <c r="K16" s="187">
        <v>444799.37</v>
      </c>
      <c r="L16" s="58" t="s">
        <v>784</v>
      </c>
      <c r="M16" s="59" t="s">
        <v>785</v>
      </c>
      <c r="ALN16" s="23"/>
      <c r="ALO16" s="23"/>
    </row>
    <row r="17" spans="1:1003" s="22" customFormat="1" ht="72.599999999999994" customHeight="1" thickBot="1" x14ac:dyDescent="0.3">
      <c r="A17" s="20" t="s">
        <v>168</v>
      </c>
      <c r="B17" s="167" t="s">
        <v>166</v>
      </c>
      <c r="C17" s="168" t="s">
        <v>786</v>
      </c>
      <c r="D17" s="60" t="s">
        <v>164</v>
      </c>
      <c r="E17" s="55" t="s">
        <v>783</v>
      </c>
      <c r="F17" s="56" t="s">
        <v>25</v>
      </c>
      <c r="G17" s="34">
        <f ca="1">IF(Ejecución!$B$1="","",IF(OFFSET(EjecuciónDB[[#Headers],[Tipo de agregación]],MATCH($A17,EjecuciónDB[Código Indicador],0),MATCH(G$5,EjecuciónDB[[#Headers],[Enero]:[Anual]],0))="","",OFFSET(EjecuciónDB[[#Headers],[Tipo de agregación]],MATCH($A17,EjecuciónDB[Código Indicador],0),MATCH(G$5,EjecuciónDB[[#Headers],[Enero]:[Anual]],0))))</f>
        <v>1</v>
      </c>
      <c r="H17" s="34">
        <f ca="1">IF(Ejecución!$B$1="","",IF(OFFSET(EjecuciónDB[[#Headers],[Tipo de agregación]],MATCH($A17,EjecuciónDB[Código Indicador],0),MATCH(H$5,EjecuciónDB[[#Headers],[Enero]:[Anual]],0))="","",OFFSET(EjecuciónDB[[#Headers],[Tipo de agregación]],MATCH($A17,EjecuciónDB[Código Indicador],0),MATCH(H$5,EjecuciónDB[[#Headers],[Enero]:[Anual]],0))))</f>
        <v>1</v>
      </c>
      <c r="I17" s="34">
        <f ca="1">IF(Ejecución!$B$1="","",IF(OFFSET(EjecuciónDB[[#Headers],[Tipo de agregación]],MATCH($A17,EjecuciónDB[Código Indicador],0),MATCH(I$5,EjecuciónDB[[#Headers],[Enero]:[Anual]],0))="","",OFFSET(EjecuciónDB[[#Headers],[Tipo de agregación]],MATCH($A17,EjecuciónDB[Código Indicador],0),MATCH(I$5,EjecuciónDB[[#Headers],[Enero]:[Anual]],0))))</f>
        <v>1</v>
      </c>
      <c r="J17" s="34">
        <f ca="1">IF(Ejecución!$B$1="","",IF(OFFSET(EjecuciónDB[[#Headers],[Tipo de agregación]],MATCH($A17,EjecuciónDB[Código Indicador],0),MATCH(J$5,EjecuciónDB[[#Headers],[Enero]:[Anual]],0))="","",OFFSET(EjecuciónDB[[#Headers],[Tipo de agregación]],MATCH($A17,EjecuciónDB[Código Indicador],0),MATCH(J$5,EjecuciónDB[[#Headers],[Enero]:[Anual]],0))))</f>
        <v>3</v>
      </c>
      <c r="K17" s="187">
        <v>444799.37</v>
      </c>
      <c r="L17" s="58" t="s">
        <v>784</v>
      </c>
      <c r="M17" s="59" t="s">
        <v>785</v>
      </c>
      <c r="ALN17" s="23"/>
      <c r="ALO17" s="23"/>
    </row>
    <row r="18" spans="1:1003" s="22" customFormat="1" ht="165" customHeight="1" thickBot="1" x14ac:dyDescent="0.3">
      <c r="A18" s="20" t="s">
        <v>172</v>
      </c>
      <c r="B18" s="167" t="s">
        <v>169</v>
      </c>
      <c r="C18" s="168" t="s">
        <v>787</v>
      </c>
      <c r="D18" s="167" t="s">
        <v>171</v>
      </c>
      <c r="E18" s="55" t="s">
        <v>788</v>
      </c>
      <c r="F18" s="56" t="s">
        <v>25</v>
      </c>
      <c r="G18" s="34">
        <f ca="1">IF(Ejecución!$B$1="","",IF(OFFSET(EjecuciónDB[[#Headers],[Tipo de agregación]],MATCH($A18,EjecuciónDB[Código Indicador],0),MATCH(G$5,EjecuciónDB[[#Headers],[Enero]:[Anual]],0))="","",OFFSET(EjecuciónDB[[#Headers],[Tipo de agregación]],MATCH($A18,EjecuciónDB[Código Indicador],0),MATCH(G$5,EjecuciónDB[[#Headers],[Enero]:[Anual]],0))))</f>
        <v>0</v>
      </c>
      <c r="H18" s="34">
        <f ca="1">IF(Ejecución!$B$1="","",IF(OFFSET(EjecuciónDB[[#Headers],[Tipo de agregación]],MATCH($A18,EjecuciónDB[Código Indicador],0),MATCH(H$5,EjecuciónDB[[#Headers],[Enero]:[Anual]],0))="","",OFFSET(EjecuciónDB[[#Headers],[Tipo de agregación]],MATCH($A18,EjecuciónDB[Código Indicador],0),MATCH(H$5,EjecuciónDB[[#Headers],[Enero]:[Anual]],0))))</f>
        <v>0</v>
      </c>
      <c r="I18" s="34">
        <f ca="1">IF(Ejecución!$B$1="","",IF(OFFSET(EjecuciónDB[[#Headers],[Tipo de agregación]],MATCH($A18,EjecuciónDB[Código Indicador],0),MATCH(I$5,EjecuciónDB[[#Headers],[Enero]:[Anual]],0))="","",OFFSET(EjecuciónDB[[#Headers],[Tipo de agregación]],MATCH($A18,EjecuciónDB[Código Indicador],0),MATCH(I$5,EjecuciónDB[[#Headers],[Enero]:[Anual]],0))))</f>
        <v>0</v>
      </c>
      <c r="J18" s="34">
        <f ca="1">IF(Ejecución!$B$1="","",IF(OFFSET(EjecuciónDB[[#Headers],[Tipo de agregación]],MATCH($A18,EjecuciónDB[Código Indicador],0),MATCH(J$5,EjecuciónDB[[#Headers],[Enero]:[Anual]],0))="","",OFFSET(EjecuciónDB[[#Headers],[Tipo de agregación]],MATCH($A18,EjecuciónDB[Código Indicador],0),MATCH(J$5,EjecuciónDB[[#Headers],[Enero]:[Anual]],0))))</f>
        <v>0</v>
      </c>
      <c r="K18" s="187">
        <v>543643.67000000004</v>
      </c>
      <c r="L18" s="58" t="s">
        <v>754</v>
      </c>
      <c r="M18" s="59" t="s">
        <v>789</v>
      </c>
      <c r="ALN18" s="23"/>
      <c r="ALO18" s="23"/>
    </row>
    <row r="19" spans="1:1003" s="22" customFormat="1" ht="122.45" customHeight="1" thickBot="1" x14ac:dyDescent="0.3">
      <c r="A19" s="20" t="s">
        <v>176</v>
      </c>
      <c r="B19" s="169" t="s">
        <v>173</v>
      </c>
      <c r="C19" s="170" t="s">
        <v>790</v>
      </c>
      <c r="D19" s="169" t="s">
        <v>175</v>
      </c>
      <c r="E19" s="170" t="s">
        <v>791</v>
      </c>
      <c r="F19" s="171" t="s">
        <v>25</v>
      </c>
      <c r="G19" s="61">
        <f ca="1">IF(Ejecución!$B$1="","",IF(OFFSET(EjecuciónDB[[#Headers],[Tipo de agregación]],MATCH($A19,EjecuciónDB[Código Indicador],0),MATCH(G$5,EjecuciónDB[[#Headers],[Enero]:[Anual]],0))="","",OFFSET(EjecuciónDB[[#Headers],[Tipo de agregación]],MATCH($A19,EjecuciónDB[Código Indicador],0),MATCH(G$5,EjecuciónDB[[#Headers],[Enero]:[Anual]],0))))</f>
        <v>0</v>
      </c>
      <c r="H19" s="61">
        <f ca="1">IF(Ejecución!$B$1="","",IF(OFFSET(EjecuciónDB[[#Headers],[Tipo de agregación]],MATCH($A19,EjecuciónDB[Código Indicador],0),MATCH(H$5,EjecuciónDB[[#Headers],[Enero]:[Anual]],0))="","",OFFSET(EjecuciónDB[[#Headers],[Tipo de agregación]],MATCH($A19,EjecuciónDB[Código Indicador],0),MATCH(H$5,EjecuciónDB[[#Headers],[Enero]:[Anual]],0))))</f>
        <v>0</v>
      </c>
      <c r="I19" s="61">
        <f ca="1">IF(Ejecución!$B$1="","",IF(OFFSET(EjecuciónDB[[#Headers],[Tipo de agregación]],MATCH($A19,EjecuciónDB[Código Indicador],0),MATCH(I$5,EjecuciónDB[[#Headers],[Enero]:[Anual]],0))="","",OFFSET(EjecuciónDB[[#Headers],[Tipo de agregación]],MATCH($A19,EjecuciónDB[Código Indicador],0),MATCH(I$5,EjecuciónDB[[#Headers],[Enero]:[Anual]],0))))</f>
        <v>0</v>
      </c>
      <c r="J19" s="61">
        <f ca="1">IF(Ejecución!$B$1="","",IF(OFFSET(EjecuciónDB[[#Headers],[Tipo de agregación]],MATCH($A19,EjecuciónDB[Código Indicador],0),MATCH(J$5,EjecuciónDB[[#Headers],[Enero]:[Anual]],0))="","",OFFSET(EjecuciónDB[[#Headers],[Tipo de agregación]],MATCH($A19,EjecuciónDB[Código Indicador],0),MATCH(J$5,EjecuciónDB[[#Headers],[Enero]:[Anual]],0))))</f>
        <v>0</v>
      </c>
      <c r="K19" s="202">
        <v>593065.81999999995</v>
      </c>
      <c r="L19" s="172" t="s">
        <v>792</v>
      </c>
      <c r="M19" s="173" t="s">
        <v>793</v>
      </c>
      <c r="ALN19" s="23"/>
      <c r="ALO19" s="23"/>
    </row>
    <row r="20" spans="1:1003" s="22" customFormat="1" ht="87" customHeight="1" thickBot="1" x14ac:dyDescent="0.3">
      <c r="A20" s="20" t="s">
        <v>180</v>
      </c>
      <c r="B20" s="169" t="s">
        <v>177</v>
      </c>
      <c r="C20" s="170" t="s">
        <v>794</v>
      </c>
      <c r="D20" s="174" t="s">
        <v>179</v>
      </c>
      <c r="E20" s="175" t="s">
        <v>795</v>
      </c>
      <c r="F20" s="56" t="s">
        <v>25</v>
      </c>
      <c r="G20" s="176">
        <f ca="1">IF(Ejecución!$B$1="","",IF(OFFSET(EjecuciónDB[[#Headers],[Tipo de agregación]],MATCH($A20,EjecuciónDB[Código Indicador],0),MATCH(G$5,EjecuciónDB[[#Headers],[Enero]:[Anual]],0))="","",OFFSET(EjecuciónDB[[#Headers],[Tipo de agregación]],MATCH($A20,EjecuciónDB[Código Indicador],0),MATCH(G$5,EjecuciónDB[[#Headers],[Enero]:[Anual]],0))))</f>
        <v>0</v>
      </c>
      <c r="H20" s="176">
        <f ca="1">IF(Ejecución!$B$1="","",IF(OFFSET(EjecuciónDB[[#Headers],[Tipo de agregación]],MATCH($A20,EjecuciónDB[Código Indicador],0),MATCH(H$5,EjecuciónDB[[#Headers],[Enero]:[Anual]],0))="","",OFFSET(EjecuciónDB[[#Headers],[Tipo de agregación]],MATCH($A20,EjecuciónDB[Código Indicador],0),MATCH(H$5,EjecuciónDB[[#Headers],[Enero]:[Anual]],0))))</f>
        <v>0</v>
      </c>
      <c r="I20" s="176">
        <f ca="1">IF(Ejecución!$B$1="","",IF(OFFSET(EjecuciónDB[[#Headers],[Tipo de agregación]],MATCH($A20,EjecuciónDB[Código Indicador],0),MATCH(I$5,EjecuciónDB[[#Headers],[Enero]:[Anual]],0))="","",OFFSET(EjecuciónDB[[#Headers],[Tipo de agregación]],MATCH($A20,EjecuciónDB[Código Indicador],0),MATCH(I$5,EjecuciónDB[[#Headers],[Enero]:[Anual]],0))))</f>
        <v>0</v>
      </c>
      <c r="J20" s="176">
        <f ca="1">IF(Ejecución!$B$1="","",IF(OFFSET(EjecuciónDB[[#Headers],[Tipo de agregación]],MATCH($A20,EjecuciónDB[Código Indicador],0),MATCH(J$5,EjecuciónDB[[#Headers],[Enero]:[Anual]],0))="","",OFFSET(EjecuciónDB[[#Headers],[Tipo de agregación]],MATCH($A20,EjecuciónDB[Código Indicador],0),MATCH(J$5,EjecuciónDB[[#Headers],[Enero]:[Anual]],0))))</f>
        <v>0</v>
      </c>
      <c r="K20" s="202">
        <v>593065.81999999995</v>
      </c>
      <c r="L20" s="172" t="s">
        <v>792</v>
      </c>
      <c r="M20" s="173" t="s">
        <v>796</v>
      </c>
      <c r="ALN20" s="23"/>
      <c r="ALO20" s="23"/>
    </row>
    <row r="21" spans="1:1003" s="22" customFormat="1" ht="168.95" customHeight="1" thickBot="1" x14ac:dyDescent="0.3">
      <c r="A21" s="20" t="s">
        <v>184</v>
      </c>
      <c r="B21" s="169" t="s">
        <v>181</v>
      </c>
      <c r="C21" s="170" t="s">
        <v>797</v>
      </c>
      <c r="D21" s="169" t="s">
        <v>183</v>
      </c>
      <c r="E21" s="175" t="s">
        <v>798</v>
      </c>
      <c r="F21" s="56" t="s">
        <v>25</v>
      </c>
      <c r="G21" s="176">
        <f ca="1">IF(Ejecución!$B$1="","",IF(OFFSET(EjecuciónDB[[#Headers],[Tipo de agregación]],MATCH($A21,EjecuciónDB[Código Indicador],0),MATCH(G$5,EjecuciónDB[[#Headers],[Enero]:[Anual]],0))="","",OFFSET(EjecuciónDB[[#Headers],[Tipo de agregación]],MATCH($A21,EjecuciónDB[Código Indicador],0),MATCH(G$5,EjecuciónDB[[#Headers],[Enero]:[Anual]],0))))</f>
        <v>0</v>
      </c>
      <c r="H21" s="176">
        <f ca="1">IF(Ejecución!$B$1="","",IF(OFFSET(EjecuciónDB[[#Headers],[Tipo de agregación]],MATCH($A21,EjecuciónDB[Código Indicador],0),MATCH(H$5,EjecuciónDB[[#Headers],[Enero]:[Anual]],0))="","",OFFSET(EjecuciónDB[[#Headers],[Tipo de agregación]],MATCH($A21,EjecuciónDB[Código Indicador],0),MATCH(H$5,EjecuciónDB[[#Headers],[Enero]:[Anual]],0))))</f>
        <v>0</v>
      </c>
      <c r="I21" s="176">
        <f ca="1">IF(Ejecución!$B$1="","",IF(OFFSET(EjecuciónDB[[#Headers],[Tipo de agregación]],MATCH($A21,EjecuciónDB[Código Indicador],0),MATCH(I$5,EjecuciónDB[[#Headers],[Enero]:[Anual]],0))="","",OFFSET(EjecuciónDB[[#Headers],[Tipo de agregación]],MATCH($A21,EjecuciónDB[Código Indicador],0),MATCH(I$5,EjecuciónDB[[#Headers],[Enero]:[Anual]],0))))</f>
        <v>0</v>
      </c>
      <c r="J21" s="176">
        <f ca="1">IF(Ejecución!$B$1="","",IF(OFFSET(EjecuciónDB[[#Headers],[Tipo de agregación]],MATCH($A21,EjecuciónDB[Código Indicador],0),MATCH(J$5,EjecuciónDB[[#Headers],[Enero]:[Anual]],0))="","",OFFSET(EjecuciónDB[[#Headers],[Tipo de agregación]],MATCH($A21,EjecuciónDB[Código Indicador],0),MATCH(J$5,EjecuciónDB[[#Headers],[Enero]:[Anual]],0))))</f>
        <v>0</v>
      </c>
      <c r="K21" s="202">
        <v>642487.97</v>
      </c>
      <c r="L21" s="172" t="s">
        <v>792</v>
      </c>
      <c r="M21" s="173" t="s">
        <v>799</v>
      </c>
      <c r="ALN21" s="23"/>
      <c r="ALO21" s="23"/>
    </row>
    <row r="22" spans="1:1003" s="22" customFormat="1" ht="63.75" thickBot="1" x14ac:dyDescent="0.3">
      <c r="A22" s="20" t="s">
        <v>188</v>
      </c>
      <c r="B22" s="169" t="s">
        <v>185</v>
      </c>
      <c r="C22" s="170" t="s">
        <v>800</v>
      </c>
      <c r="D22" s="169" t="s">
        <v>187</v>
      </c>
      <c r="E22" s="175" t="s">
        <v>801</v>
      </c>
      <c r="F22" s="56" t="s">
        <v>25</v>
      </c>
      <c r="G22" s="165">
        <f ca="1">IF(Ejecución!$B$1="","",IF(OFFSET(EjecuciónDB[[#Headers],[Tipo de agregación]],MATCH($A22,EjecuciónDB[Código Indicador],0),MATCH(G$5,EjecuciónDB[[#Headers],[Enero]:[Anual]],0))="","",OFFSET(EjecuciónDB[[#Headers],[Tipo de agregación]],MATCH($A22,EjecuciónDB[Código Indicador],0),MATCH(G$5,EjecuciónDB[[#Headers],[Enero]:[Anual]],0))))</f>
        <v>0</v>
      </c>
      <c r="H22" s="165">
        <f ca="1">IF(Ejecución!$B$1="","",IF(OFFSET(EjecuciónDB[[#Headers],[Tipo de agregación]],MATCH($A22,EjecuciónDB[Código Indicador],0),MATCH(H$5,EjecuciónDB[[#Headers],[Enero]:[Anual]],0))="","",OFFSET(EjecuciónDB[[#Headers],[Tipo de agregación]],MATCH($A22,EjecuciónDB[Código Indicador],0),MATCH(H$5,EjecuciónDB[[#Headers],[Enero]:[Anual]],0))))</f>
        <v>0</v>
      </c>
      <c r="I22" s="165">
        <f ca="1">IF(Ejecución!$B$1="","",IF(OFFSET(EjecuciónDB[[#Headers],[Tipo de agregación]],MATCH($A22,EjecuciónDB[Código Indicador],0),MATCH(I$5,EjecuciónDB[[#Headers],[Enero]:[Anual]],0))="","",OFFSET(EjecuciónDB[[#Headers],[Tipo de agregación]],MATCH($A22,EjecuciónDB[Código Indicador],0),MATCH(I$5,EjecuciónDB[[#Headers],[Enero]:[Anual]],0))))</f>
        <v>0</v>
      </c>
      <c r="J22" s="165">
        <f ca="1">IF(Ejecución!$B$1="","",IF(OFFSET(EjecuciónDB[[#Headers],[Tipo de agregación]],MATCH($A22,EjecuciónDB[Código Indicador],0),MATCH(J$5,EjecuciónDB[[#Headers],[Enero]:[Anual]],0))="","",OFFSET(EjecuciónDB[[#Headers],[Tipo de agregación]],MATCH($A22,EjecuciónDB[Código Indicador],0),MATCH(J$5,EjecuciónDB[[#Headers],[Enero]:[Anual]],0))))</f>
        <v>0</v>
      </c>
      <c r="K22" s="202">
        <v>593065.81999999995</v>
      </c>
      <c r="L22" s="172" t="s">
        <v>792</v>
      </c>
      <c r="M22" s="173"/>
      <c r="ALN22" s="23"/>
      <c r="ALO22" s="23"/>
    </row>
    <row r="23" spans="1:1003" s="22" customFormat="1" ht="90.6" customHeight="1" thickBot="1" x14ac:dyDescent="0.3">
      <c r="A23" s="20" t="s">
        <v>192</v>
      </c>
      <c r="B23" s="169" t="s">
        <v>189</v>
      </c>
      <c r="C23" s="170" t="s">
        <v>802</v>
      </c>
      <c r="D23" s="169" t="s">
        <v>191</v>
      </c>
      <c r="E23" s="170" t="s">
        <v>803</v>
      </c>
      <c r="F23" s="56" t="s">
        <v>25</v>
      </c>
      <c r="G23" s="165">
        <f ca="1">IF(Ejecución!$B$1="","",IF(OFFSET(EjecuciónDB[[#Headers],[Tipo de agregación]],MATCH($A23,EjecuciónDB[Código Indicador],0),MATCH(G$5,EjecuciónDB[[#Headers],[Enero]:[Anual]],0))="","",OFFSET(EjecuciónDB[[#Headers],[Tipo de agregación]],MATCH($A23,EjecuciónDB[Código Indicador],0),MATCH(G$5,EjecuciónDB[[#Headers],[Enero]:[Anual]],0))))</f>
        <v>0</v>
      </c>
      <c r="H23" s="165">
        <f ca="1">IF(Ejecución!$B$1="","",IF(OFFSET(EjecuciónDB[[#Headers],[Tipo de agregación]],MATCH($A23,EjecuciónDB[Código Indicador],0),MATCH(H$5,EjecuciónDB[[#Headers],[Enero]:[Anual]],0))="","",OFFSET(EjecuciónDB[[#Headers],[Tipo de agregación]],MATCH($A23,EjecuciónDB[Código Indicador],0),MATCH(H$5,EjecuciónDB[[#Headers],[Enero]:[Anual]],0))))</f>
        <v>0</v>
      </c>
      <c r="I23" s="165">
        <f ca="1">IF(Ejecución!$B$1="","",IF(OFFSET(EjecuciónDB[[#Headers],[Tipo de agregación]],MATCH($A23,EjecuciónDB[Código Indicador],0),MATCH(I$5,EjecuciónDB[[#Headers],[Enero]:[Anual]],0))="","",OFFSET(EjecuciónDB[[#Headers],[Tipo de agregación]],MATCH($A23,EjecuciónDB[Código Indicador],0),MATCH(I$5,EjecuciónDB[[#Headers],[Enero]:[Anual]],0))))</f>
        <v>0</v>
      </c>
      <c r="J23" s="165">
        <f ca="1">IF(Ejecución!$B$1="","",IF(OFFSET(EjecuciónDB[[#Headers],[Tipo de agregación]],MATCH($A23,EjecuciónDB[Código Indicador],0),MATCH(J$5,EjecuciónDB[[#Headers],[Enero]:[Anual]],0))="","",OFFSET(EjecuciónDB[[#Headers],[Tipo de agregación]],MATCH($A23,EjecuciónDB[Código Indicador],0),MATCH(J$5,EjecuciónDB[[#Headers],[Enero]:[Anual]],0))))</f>
        <v>0</v>
      </c>
      <c r="K23" s="202">
        <v>543643.67000000004</v>
      </c>
      <c r="L23" s="172" t="s">
        <v>792</v>
      </c>
      <c r="M23" s="173" t="s">
        <v>804</v>
      </c>
      <c r="ALN23" s="23"/>
      <c r="ALO23" s="23"/>
    </row>
    <row r="24" spans="1:1003" s="22" customFormat="1" ht="45.6" customHeight="1" thickBot="1" x14ac:dyDescent="0.3">
      <c r="A24" s="20" t="s">
        <v>196</v>
      </c>
      <c r="B24" s="224" t="s">
        <v>193</v>
      </c>
      <c r="C24" s="225" t="s">
        <v>805</v>
      </c>
      <c r="D24" s="60" t="s">
        <v>195</v>
      </c>
      <c r="E24" s="62" t="s">
        <v>806</v>
      </c>
      <c r="F24" s="56" t="s">
        <v>25</v>
      </c>
      <c r="G24" s="34">
        <f ca="1">IF(Ejecución!$B$1="","",IF(OFFSET(EjecuciónDB[[#Headers],[Tipo de agregación]],MATCH($A24,EjecuciónDB[Código Indicador],0),MATCH(G$5,EjecuciónDB[[#Headers],[Enero]:[Anual]],0))="","",OFFSET(EjecuciónDB[[#Headers],[Tipo de agregación]],MATCH($A24,EjecuciónDB[Código Indicador],0),MATCH(G$5,EjecuciónDB[[#Headers],[Enero]:[Anual]],0))))</f>
        <v>0</v>
      </c>
      <c r="H24" s="34">
        <f ca="1">IF(Ejecución!$B$1="","",IF(OFFSET(EjecuciónDB[[#Headers],[Tipo de agregación]],MATCH($A24,EjecuciónDB[Código Indicador],0),MATCH(H$5,EjecuciónDB[[#Headers],[Enero]:[Anual]],0))="","",OFFSET(EjecuciónDB[[#Headers],[Tipo de agregación]],MATCH($A24,EjecuciónDB[Código Indicador],0),MATCH(H$5,EjecuciónDB[[#Headers],[Enero]:[Anual]],0))))</f>
        <v>0</v>
      </c>
      <c r="I24" s="34">
        <f ca="1">IF(Ejecución!$B$1="","",IF(OFFSET(EjecuciónDB[[#Headers],[Tipo de agregación]],MATCH($A24,EjecuciónDB[Código Indicador],0),MATCH(I$5,EjecuciónDB[[#Headers],[Enero]:[Anual]],0))="","",OFFSET(EjecuciónDB[[#Headers],[Tipo de agregación]],MATCH($A24,EjecuciónDB[Código Indicador],0),MATCH(I$5,EjecuciónDB[[#Headers],[Enero]:[Anual]],0))))</f>
        <v>0</v>
      </c>
      <c r="J24" s="34">
        <f ca="1">IF(Ejecución!$B$1="","",IF(OFFSET(EjecuciónDB[[#Headers],[Tipo de agregación]],MATCH($A24,EjecuciónDB[Código Indicador],0),MATCH(J$5,EjecuciónDB[[#Headers],[Enero]:[Anual]],0))="","",OFFSET(EjecuciónDB[[#Headers],[Tipo de agregación]],MATCH($A24,EjecuciónDB[Código Indicador],0),MATCH(J$5,EjecuciónDB[[#Headers],[Enero]:[Anual]],0))))</f>
        <v>0</v>
      </c>
      <c r="K24" s="228">
        <v>543643.67000000004</v>
      </c>
      <c r="L24" s="63" t="s">
        <v>807</v>
      </c>
      <c r="M24" s="226" t="s">
        <v>808</v>
      </c>
      <c r="ALN24" s="23"/>
      <c r="ALO24" s="23"/>
    </row>
    <row r="25" spans="1:1003" s="22" customFormat="1" ht="56.45" customHeight="1" thickBot="1" x14ac:dyDescent="0.3">
      <c r="A25" s="20" t="s">
        <v>198</v>
      </c>
      <c r="B25" s="224"/>
      <c r="C25" s="225"/>
      <c r="D25" s="60" t="s">
        <v>197</v>
      </c>
      <c r="E25" s="62" t="s">
        <v>809</v>
      </c>
      <c r="F25" s="56" t="s">
        <v>25</v>
      </c>
      <c r="G25" s="34">
        <f ca="1">IF(Ejecución!$B$1="","",IF(OFFSET(EjecuciónDB[[#Headers],[Tipo de agregación]],MATCH($A25,EjecuciónDB[Código Indicador],0),MATCH(G$5,EjecuciónDB[[#Headers],[Enero]:[Anual]],0))="","",OFFSET(EjecuciónDB[[#Headers],[Tipo de agregación]],MATCH($A25,EjecuciónDB[Código Indicador],0),MATCH(G$5,EjecuciónDB[[#Headers],[Enero]:[Anual]],0))))</f>
        <v>0</v>
      </c>
      <c r="H25" s="34">
        <f ca="1">IF(Ejecución!$B$1="","",IF(OFFSET(EjecuciónDB[[#Headers],[Tipo de agregación]],MATCH($A25,EjecuciónDB[Código Indicador],0),MATCH(H$5,EjecuciónDB[[#Headers],[Enero]:[Anual]],0))="","",OFFSET(EjecuciónDB[[#Headers],[Tipo de agregación]],MATCH($A25,EjecuciónDB[Código Indicador],0),MATCH(H$5,EjecuciónDB[[#Headers],[Enero]:[Anual]],0))))</f>
        <v>0</v>
      </c>
      <c r="I25" s="34">
        <f ca="1">IF(Ejecución!$B$1="","",IF(OFFSET(EjecuciónDB[[#Headers],[Tipo de agregación]],MATCH($A25,EjecuciónDB[Código Indicador],0),MATCH(I$5,EjecuciónDB[[#Headers],[Enero]:[Anual]],0))="","",OFFSET(EjecuciónDB[[#Headers],[Tipo de agregación]],MATCH($A25,EjecuciónDB[Código Indicador],0),MATCH(I$5,EjecuciónDB[[#Headers],[Enero]:[Anual]],0))))</f>
        <v>0</v>
      </c>
      <c r="J25" s="34">
        <f ca="1">IF(Ejecución!$B$1="","",IF(OFFSET(EjecuciónDB[[#Headers],[Tipo de agregación]],MATCH($A25,EjecuciónDB[Código Indicador],0),MATCH(J$5,EjecuciónDB[[#Headers],[Enero]:[Anual]],0))="","",OFFSET(EjecuciónDB[[#Headers],[Tipo de agregación]],MATCH($A25,EjecuciónDB[Código Indicador],0),MATCH(J$5,EjecuciónDB[[#Headers],[Enero]:[Anual]],0))))</f>
        <v>0</v>
      </c>
      <c r="K25" s="228"/>
      <c r="L25" s="63" t="s">
        <v>807</v>
      </c>
      <c r="M25" s="227"/>
      <c r="ALN25" s="23"/>
      <c r="ALO25" s="23"/>
    </row>
    <row r="26" spans="1:1003" s="22" customFormat="1" ht="45" customHeight="1" thickBot="1" x14ac:dyDescent="0.3">
      <c r="A26" s="42" t="s">
        <v>202</v>
      </c>
      <c r="B26" s="224" t="s">
        <v>199</v>
      </c>
      <c r="C26" s="225" t="s">
        <v>810</v>
      </c>
      <c r="D26" s="60" t="s">
        <v>201</v>
      </c>
      <c r="E26" s="62" t="s">
        <v>811</v>
      </c>
      <c r="F26" s="56" t="s">
        <v>25</v>
      </c>
      <c r="G26" s="34">
        <f ca="1">IF(Ejecución!$B$1="","",IF(OFFSET(EjecuciónDB[[#Headers],[Tipo de agregación]],MATCH($A26,EjecuciónDB[Código Indicador],0),MATCH(G$5,EjecuciónDB[[#Headers],[Enero]:[Anual]],0))="","",OFFSET(EjecuciónDB[[#Headers],[Tipo de agregación]],MATCH($A26,EjecuciónDB[Código Indicador],0),MATCH(G$5,EjecuciónDB[[#Headers],[Enero]:[Anual]],0))))</f>
        <v>0</v>
      </c>
      <c r="H26" s="34">
        <f ca="1">IF(Ejecución!$B$1="","",IF(OFFSET(EjecuciónDB[[#Headers],[Tipo de agregación]],MATCH($A26,EjecuciónDB[Código Indicador],0),MATCH(H$5,EjecuciónDB[[#Headers],[Enero]:[Anual]],0))="","",OFFSET(EjecuciónDB[[#Headers],[Tipo de agregación]],MATCH($A26,EjecuciónDB[Código Indicador],0),MATCH(H$5,EjecuciónDB[[#Headers],[Enero]:[Anual]],0))))</f>
        <v>0</v>
      </c>
      <c r="I26" s="34">
        <f ca="1">IF(Ejecución!$B$1="","",IF(OFFSET(EjecuciónDB[[#Headers],[Tipo de agregación]],MATCH($A26,EjecuciónDB[Código Indicador],0),MATCH(I$5,EjecuciónDB[[#Headers],[Enero]:[Anual]],0))="","",OFFSET(EjecuciónDB[[#Headers],[Tipo de agregación]],MATCH($A26,EjecuciónDB[Código Indicador],0),MATCH(I$5,EjecuciónDB[[#Headers],[Enero]:[Anual]],0))))</f>
        <v>0</v>
      </c>
      <c r="J26" s="34">
        <f ca="1">IF(Ejecución!$B$1="","",IF(OFFSET(EjecuciónDB[[#Headers],[Tipo de agregación]],MATCH($A26,EjecuciónDB[Código Indicador],0),MATCH(J$5,EjecuciónDB[[#Headers],[Enero]:[Anual]],0))="","",OFFSET(EjecuciónDB[[#Headers],[Tipo de agregación]],MATCH($A26,EjecuciónDB[Código Indicador],0),MATCH(J$5,EjecuciónDB[[#Headers],[Enero]:[Anual]],0))))</f>
        <v>0</v>
      </c>
      <c r="K26" s="228">
        <v>543643.67000000004</v>
      </c>
      <c r="L26" s="63" t="s">
        <v>807</v>
      </c>
      <c r="M26" s="226" t="s">
        <v>812</v>
      </c>
      <c r="ALN26" s="23"/>
      <c r="ALO26" s="23"/>
    </row>
    <row r="27" spans="1:1003" s="22" customFormat="1" ht="60.95" customHeight="1" thickBot="1" x14ac:dyDescent="0.3">
      <c r="A27" s="42" t="s">
        <v>204</v>
      </c>
      <c r="B27" s="224"/>
      <c r="C27" s="225"/>
      <c r="D27" s="60" t="s">
        <v>203</v>
      </c>
      <c r="E27" s="62" t="s">
        <v>813</v>
      </c>
      <c r="F27" s="56" t="s">
        <v>25</v>
      </c>
      <c r="G27" s="34">
        <f ca="1">IF(Ejecución!$B$1="","",IF(OFFSET(EjecuciónDB[[#Headers],[Tipo de agregación]],MATCH($A27,EjecuciónDB[Código Indicador],0),MATCH(G$5,EjecuciónDB[[#Headers],[Enero]:[Anual]],0))="","",OFFSET(EjecuciónDB[[#Headers],[Tipo de agregación]],MATCH($A27,EjecuciónDB[Código Indicador],0),MATCH(G$5,EjecuciónDB[[#Headers],[Enero]:[Anual]],0))))</f>
        <v>0</v>
      </c>
      <c r="H27" s="34">
        <f ca="1">IF(Ejecución!$B$1="","",IF(OFFSET(EjecuciónDB[[#Headers],[Tipo de agregación]],MATCH($A27,EjecuciónDB[Código Indicador],0),MATCH(H$5,EjecuciónDB[[#Headers],[Enero]:[Anual]],0))="","",OFFSET(EjecuciónDB[[#Headers],[Tipo de agregación]],MATCH($A27,EjecuciónDB[Código Indicador],0),MATCH(H$5,EjecuciónDB[[#Headers],[Enero]:[Anual]],0))))</f>
        <v>0</v>
      </c>
      <c r="I27" s="34">
        <f ca="1">IF(Ejecución!$B$1="","",IF(OFFSET(EjecuciónDB[[#Headers],[Tipo de agregación]],MATCH($A27,EjecuciónDB[Código Indicador],0),MATCH(I$5,EjecuciónDB[[#Headers],[Enero]:[Anual]],0))="","",OFFSET(EjecuciónDB[[#Headers],[Tipo de agregación]],MATCH($A27,EjecuciónDB[Código Indicador],0),MATCH(I$5,EjecuciónDB[[#Headers],[Enero]:[Anual]],0))))</f>
        <v>0</v>
      </c>
      <c r="J27" s="34">
        <f ca="1">IF(Ejecución!$B$1="","",IF(OFFSET(EjecuciónDB[[#Headers],[Tipo de agregación]],MATCH($A27,EjecuciónDB[Código Indicador],0),MATCH(J$5,EjecuciónDB[[#Headers],[Enero]:[Anual]],0))="","",OFFSET(EjecuciónDB[[#Headers],[Tipo de agregación]],MATCH($A27,EjecuciónDB[Código Indicador],0),MATCH(J$5,EjecuciónDB[[#Headers],[Enero]:[Anual]],0))))</f>
        <v>0</v>
      </c>
      <c r="K27" s="228"/>
      <c r="L27" s="63" t="s">
        <v>807</v>
      </c>
      <c r="M27" s="227"/>
      <c r="ALN27" s="23"/>
      <c r="ALO27" s="23"/>
    </row>
    <row r="28" spans="1:1003" s="22" customFormat="1" ht="41.45" customHeight="1" thickBot="1" x14ac:dyDescent="0.3">
      <c r="A28" s="42" t="s">
        <v>208</v>
      </c>
      <c r="B28" s="224" t="s">
        <v>205</v>
      </c>
      <c r="C28" s="225" t="s">
        <v>814</v>
      </c>
      <c r="D28" s="60" t="s">
        <v>207</v>
      </c>
      <c r="E28" s="62" t="s">
        <v>815</v>
      </c>
      <c r="F28" s="56" t="s">
        <v>25</v>
      </c>
      <c r="G28" s="34">
        <f ca="1">IF(Ejecución!$B$1="","",IF(OFFSET(EjecuciónDB[[#Headers],[Tipo de agregación]],MATCH($A28,EjecuciónDB[Código Indicador],0),MATCH(G$5,EjecuciónDB[[#Headers],[Enero]:[Anual]],0))="","",OFFSET(EjecuciónDB[[#Headers],[Tipo de agregación]],MATCH($A28,EjecuciónDB[Código Indicador],0),MATCH(G$5,EjecuciónDB[[#Headers],[Enero]:[Anual]],0))))</f>
        <v>0</v>
      </c>
      <c r="H28" s="34">
        <f ca="1">IF(Ejecución!$B$1="","",IF(OFFSET(EjecuciónDB[[#Headers],[Tipo de agregación]],MATCH($A28,EjecuciónDB[Código Indicador],0),MATCH(H$5,EjecuciónDB[[#Headers],[Enero]:[Anual]],0))="","",OFFSET(EjecuciónDB[[#Headers],[Tipo de agregación]],MATCH($A28,EjecuciónDB[Código Indicador],0),MATCH(H$5,EjecuciónDB[[#Headers],[Enero]:[Anual]],0))))</f>
        <v>0</v>
      </c>
      <c r="I28" s="34">
        <f ca="1">IF(Ejecución!$B$1="","",IF(OFFSET(EjecuciónDB[[#Headers],[Tipo de agregación]],MATCH($A28,EjecuciónDB[Código Indicador],0),MATCH(I$5,EjecuciónDB[[#Headers],[Enero]:[Anual]],0))="","",OFFSET(EjecuciónDB[[#Headers],[Tipo de agregación]],MATCH($A28,EjecuciónDB[Código Indicador],0),MATCH(I$5,EjecuciónDB[[#Headers],[Enero]:[Anual]],0))))</f>
        <v>0</v>
      </c>
      <c r="J28" s="34">
        <f ca="1">IF(Ejecución!$B$1="","",IF(OFFSET(EjecuciónDB[[#Headers],[Tipo de agregación]],MATCH($A28,EjecuciónDB[Código Indicador],0),MATCH(J$5,EjecuciónDB[[#Headers],[Enero]:[Anual]],0))="","",OFFSET(EjecuciónDB[[#Headers],[Tipo de agregación]],MATCH($A28,EjecuciónDB[Código Indicador],0),MATCH(J$5,EjecuciónDB[[#Headers],[Enero]:[Anual]],0))))</f>
        <v>0</v>
      </c>
      <c r="K28" s="228">
        <v>444799.37</v>
      </c>
      <c r="L28" s="63" t="s">
        <v>807</v>
      </c>
      <c r="M28" s="226" t="s">
        <v>816</v>
      </c>
      <c r="ALN28" s="23"/>
      <c r="ALO28" s="23"/>
    </row>
    <row r="29" spans="1:1003" s="22" customFormat="1" ht="57.95" customHeight="1" thickBot="1" x14ac:dyDescent="0.3">
      <c r="A29" s="42" t="s">
        <v>210</v>
      </c>
      <c r="B29" s="224"/>
      <c r="C29" s="225"/>
      <c r="D29" s="60" t="s">
        <v>209</v>
      </c>
      <c r="E29" s="62" t="s">
        <v>817</v>
      </c>
      <c r="F29" s="56" t="s">
        <v>25</v>
      </c>
      <c r="G29" s="57">
        <f ca="1">IF(Ejecución!$B$1="","",IF(OFFSET(EjecuciónDB[[#Headers],[Tipo de agregación]],MATCH($A29,EjecuciónDB[Código Indicador],0),MATCH(G$5,EjecuciónDB[[#Headers],[Enero]:[Anual]],0))="","",OFFSET(EjecuciónDB[[#Headers],[Tipo de agregación]],MATCH($A29,EjecuciónDB[Código Indicador],0),MATCH(G$5,EjecuciónDB[[#Headers],[Enero]:[Anual]],0))))</f>
        <v>0</v>
      </c>
      <c r="H29" s="57">
        <f ca="1">IF(Ejecución!$B$1="","",IF(OFFSET(EjecuciónDB[[#Headers],[Tipo de agregación]],MATCH($A29,EjecuciónDB[Código Indicador],0),MATCH(H$5,EjecuciónDB[[#Headers],[Enero]:[Anual]],0))="","",OFFSET(EjecuciónDB[[#Headers],[Tipo de agregación]],MATCH($A29,EjecuciónDB[Código Indicador],0),MATCH(H$5,EjecuciónDB[[#Headers],[Enero]:[Anual]],0))))</f>
        <v>0</v>
      </c>
      <c r="I29" s="57">
        <f ca="1">IF(Ejecución!$B$1="","",IF(OFFSET(EjecuciónDB[[#Headers],[Tipo de agregación]],MATCH($A29,EjecuciónDB[Código Indicador],0),MATCH(I$5,EjecuciónDB[[#Headers],[Enero]:[Anual]],0))="","",OFFSET(EjecuciónDB[[#Headers],[Tipo de agregación]],MATCH($A29,EjecuciónDB[Código Indicador],0),MATCH(I$5,EjecuciónDB[[#Headers],[Enero]:[Anual]],0))))</f>
        <v>0</v>
      </c>
      <c r="J29" s="57">
        <f ca="1">IF(Ejecución!$B$1="","",IF(OFFSET(EjecuciónDB[[#Headers],[Tipo de agregación]],MATCH($A29,EjecuciónDB[Código Indicador],0),MATCH(J$5,EjecuciónDB[[#Headers],[Enero]:[Anual]],0))="","",OFFSET(EjecuciónDB[[#Headers],[Tipo de agregación]],MATCH($A29,EjecuciónDB[Código Indicador],0),MATCH(J$5,EjecuciónDB[[#Headers],[Enero]:[Anual]],0))))</f>
        <v>0</v>
      </c>
      <c r="K29" s="228"/>
      <c r="L29" s="63" t="s">
        <v>807</v>
      </c>
      <c r="M29" s="227"/>
      <c r="ALN29" s="23"/>
      <c r="ALO29" s="23"/>
    </row>
    <row r="30" spans="1:1003" s="22" customFormat="1" ht="66" customHeight="1" thickBot="1" x14ac:dyDescent="0.3">
      <c r="A30" s="42" t="s">
        <v>214</v>
      </c>
      <c r="B30" s="224" t="s">
        <v>211</v>
      </c>
      <c r="C30" s="225" t="s">
        <v>818</v>
      </c>
      <c r="D30" s="60" t="s">
        <v>213</v>
      </c>
      <c r="E30" s="62" t="s">
        <v>819</v>
      </c>
      <c r="F30" s="56" t="s">
        <v>25</v>
      </c>
      <c r="G30" s="34">
        <f ca="1">IF(Ejecución!$B$1="","",IF(OFFSET(EjecuciónDB[[#Headers],[Tipo de agregación]],MATCH($A30,EjecuciónDB[Código Indicador],0),MATCH(G$5,EjecuciónDB[[#Headers],[Enero]:[Anual]],0))="","",OFFSET(EjecuciónDB[[#Headers],[Tipo de agregación]],MATCH($A30,EjecuciónDB[Código Indicador],0),MATCH(G$5,EjecuciónDB[[#Headers],[Enero]:[Anual]],0))))</f>
        <v>0</v>
      </c>
      <c r="H30" s="34">
        <f ca="1">IF(Ejecución!$B$1="","",IF(OFFSET(EjecuciónDB[[#Headers],[Tipo de agregación]],MATCH($A30,EjecuciónDB[Código Indicador],0),MATCH(H$5,EjecuciónDB[[#Headers],[Enero]:[Anual]],0))="","",OFFSET(EjecuciónDB[[#Headers],[Tipo de agregación]],MATCH($A30,EjecuciónDB[Código Indicador],0),MATCH(H$5,EjecuciónDB[[#Headers],[Enero]:[Anual]],0))))</f>
        <v>1</v>
      </c>
      <c r="I30" s="34">
        <f ca="1">IF(Ejecución!$B$1="","",IF(OFFSET(EjecuciónDB[[#Headers],[Tipo de agregación]],MATCH($A30,EjecuciónDB[Código Indicador],0),MATCH(I$5,EjecuciónDB[[#Headers],[Enero]:[Anual]],0))="","",OFFSET(EjecuciónDB[[#Headers],[Tipo de agregación]],MATCH($A30,EjecuciónDB[Código Indicador],0),MATCH(I$5,EjecuciónDB[[#Headers],[Enero]:[Anual]],0))))</f>
        <v>0</v>
      </c>
      <c r="J30" s="34">
        <f ca="1">IF(Ejecución!$B$1="","",IF(OFFSET(EjecuciónDB[[#Headers],[Tipo de agregación]],MATCH($A30,EjecuciónDB[Código Indicador],0),MATCH(J$5,EjecuciónDB[[#Headers],[Enero]:[Anual]],0))="","",OFFSET(EjecuciónDB[[#Headers],[Tipo de agregación]],MATCH($A30,EjecuciónDB[Código Indicador],0),MATCH(J$5,EjecuciónDB[[#Headers],[Enero]:[Anual]],0))))</f>
        <v>1</v>
      </c>
      <c r="K30" s="228">
        <v>444799.37</v>
      </c>
      <c r="L30" s="63" t="s">
        <v>807</v>
      </c>
      <c r="M30" s="226" t="s">
        <v>820</v>
      </c>
      <c r="ALN30" s="23"/>
      <c r="ALO30" s="23"/>
    </row>
    <row r="31" spans="1:1003" s="22" customFormat="1" ht="56.1" customHeight="1" thickBot="1" x14ac:dyDescent="0.3">
      <c r="A31" s="42" t="s">
        <v>216</v>
      </c>
      <c r="B31" s="224"/>
      <c r="C31" s="225"/>
      <c r="D31" s="60" t="s">
        <v>215</v>
      </c>
      <c r="E31" s="62" t="s">
        <v>821</v>
      </c>
      <c r="F31" s="56" t="s">
        <v>25</v>
      </c>
      <c r="G31" s="34">
        <f ca="1">IF(Ejecución!$B$1="","",IF(OFFSET(EjecuciónDB[[#Headers],[Tipo de agregación]],MATCH($A31,EjecuciónDB[Código Indicador],0),MATCH(G$5,EjecuciónDB[[#Headers],[Enero]:[Anual]],0))="","",OFFSET(EjecuciónDB[[#Headers],[Tipo de agregación]],MATCH($A31,EjecuciónDB[Código Indicador],0),MATCH(G$5,EjecuciónDB[[#Headers],[Enero]:[Anual]],0))))</f>
        <v>0</v>
      </c>
      <c r="H31" s="34">
        <f ca="1">IF(Ejecución!$B$1="","",IF(OFFSET(EjecuciónDB[[#Headers],[Tipo de agregación]],MATCH($A31,EjecuciónDB[Código Indicador],0),MATCH(H$5,EjecuciónDB[[#Headers],[Enero]:[Anual]],0))="","",OFFSET(EjecuciónDB[[#Headers],[Tipo de agregación]],MATCH($A31,EjecuciónDB[Código Indicador],0),MATCH(H$5,EjecuciónDB[[#Headers],[Enero]:[Anual]],0))))</f>
        <v>0</v>
      </c>
      <c r="I31" s="34">
        <f ca="1">IF(Ejecución!$B$1="","",IF(OFFSET(EjecuciónDB[[#Headers],[Tipo de agregación]],MATCH($A31,EjecuciónDB[Código Indicador],0),MATCH(I$5,EjecuciónDB[[#Headers],[Enero]:[Anual]],0))="","",OFFSET(EjecuciónDB[[#Headers],[Tipo de agregación]],MATCH($A31,EjecuciónDB[Código Indicador],0),MATCH(I$5,EjecuciónDB[[#Headers],[Enero]:[Anual]],0))))</f>
        <v>0</v>
      </c>
      <c r="J31" s="34">
        <f ca="1">IF(Ejecución!$B$1="","",IF(OFFSET(EjecuciónDB[[#Headers],[Tipo de agregación]],MATCH($A31,EjecuciónDB[Código Indicador],0),MATCH(J$5,EjecuciónDB[[#Headers],[Enero]:[Anual]],0))="","",OFFSET(EjecuciónDB[[#Headers],[Tipo de agregación]],MATCH($A31,EjecuciónDB[Código Indicador],0),MATCH(J$5,EjecuciónDB[[#Headers],[Enero]:[Anual]],0))))</f>
        <v>0</v>
      </c>
      <c r="K31" s="228"/>
      <c r="L31" s="63" t="s">
        <v>807</v>
      </c>
      <c r="M31" s="227"/>
      <c r="ALN31" s="23"/>
      <c r="ALO31" s="23"/>
    </row>
    <row r="32" spans="1:1003" s="22" customFormat="1" ht="32.25" thickBot="1" x14ac:dyDescent="0.3">
      <c r="A32" s="42" t="s">
        <v>220</v>
      </c>
      <c r="B32" s="224" t="s">
        <v>217</v>
      </c>
      <c r="C32" s="225" t="s">
        <v>822</v>
      </c>
      <c r="D32" s="60" t="s">
        <v>219</v>
      </c>
      <c r="E32" s="62" t="s">
        <v>823</v>
      </c>
      <c r="F32" s="56" t="s">
        <v>25</v>
      </c>
      <c r="G32" s="34">
        <f ca="1">IF(Ejecución!$B$1="","",IF(OFFSET(EjecuciónDB[[#Headers],[Tipo de agregación]],MATCH($A32,EjecuciónDB[Código Indicador],0),MATCH(G$5,EjecuciónDB[[#Headers],[Enero]:[Anual]],0))="","",OFFSET(EjecuciónDB[[#Headers],[Tipo de agregación]],MATCH($A32,EjecuciónDB[Código Indicador],0),MATCH(G$5,EjecuciónDB[[#Headers],[Enero]:[Anual]],0))))</f>
        <v>0</v>
      </c>
      <c r="H32" s="34">
        <f ca="1">IF(Ejecución!$B$1="","",IF(OFFSET(EjecuciónDB[[#Headers],[Tipo de agregación]],MATCH($A32,EjecuciónDB[Código Indicador],0),MATCH(H$5,EjecuciónDB[[#Headers],[Enero]:[Anual]],0))="","",OFFSET(EjecuciónDB[[#Headers],[Tipo de agregación]],MATCH($A32,EjecuciónDB[Código Indicador],0),MATCH(H$5,EjecuciónDB[[#Headers],[Enero]:[Anual]],0))))</f>
        <v>0</v>
      </c>
      <c r="I32" s="34">
        <f ca="1">IF(Ejecución!$B$1="","",IF(OFFSET(EjecuciónDB[[#Headers],[Tipo de agregación]],MATCH($A32,EjecuciónDB[Código Indicador],0),MATCH(I$5,EjecuciónDB[[#Headers],[Enero]:[Anual]],0))="","",OFFSET(EjecuciónDB[[#Headers],[Tipo de agregación]],MATCH($A32,EjecuciónDB[Código Indicador],0),MATCH(I$5,EjecuciónDB[[#Headers],[Enero]:[Anual]],0))))</f>
        <v>0</v>
      </c>
      <c r="J32" s="34">
        <f ca="1">IF(Ejecución!$B$1="","",IF(OFFSET(EjecuciónDB[[#Headers],[Tipo de agregación]],MATCH($A32,EjecuciónDB[Código Indicador],0),MATCH(J$5,EjecuciónDB[[#Headers],[Enero]:[Anual]],0))="","",OFFSET(EjecuciónDB[[#Headers],[Tipo de agregación]],MATCH($A32,EjecuciónDB[Código Indicador],0),MATCH(J$5,EjecuciónDB[[#Headers],[Enero]:[Anual]],0))))</f>
        <v>0</v>
      </c>
      <c r="K32" s="228">
        <v>543643.67000000004</v>
      </c>
      <c r="L32" s="63" t="s">
        <v>807</v>
      </c>
      <c r="M32" s="226" t="s">
        <v>824</v>
      </c>
      <c r="ALN32" s="23"/>
      <c r="ALO32" s="23"/>
    </row>
    <row r="33" spans="1:1003" s="22" customFormat="1" ht="65.45" customHeight="1" thickBot="1" x14ac:dyDescent="0.3">
      <c r="A33" s="42" t="s">
        <v>222</v>
      </c>
      <c r="B33" s="224"/>
      <c r="C33" s="225"/>
      <c r="D33" s="60" t="s">
        <v>221</v>
      </c>
      <c r="E33" s="62" t="s">
        <v>825</v>
      </c>
      <c r="F33" s="56" t="s">
        <v>25</v>
      </c>
      <c r="G33" s="57">
        <f ca="1">IF(Ejecución!$B$1="","",IF(OFFSET(EjecuciónDB[[#Headers],[Tipo de agregación]],MATCH($A33,EjecuciónDB[Código Indicador],0),MATCH(G$5,EjecuciónDB[[#Headers],[Enero]:[Anual]],0))="","",OFFSET(EjecuciónDB[[#Headers],[Tipo de agregación]],MATCH($A33,EjecuciónDB[Código Indicador],0),MATCH(G$5,EjecuciónDB[[#Headers],[Enero]:[Anual]],0))))</f>
        <v>0</v>
      </c>
      <c r="H33" s="57">
        <f ca="1">IF(Ejecución!$B$1="","",IF(OFFSET(EjecuciónDB[[#Headers],[Tipo de agregación]],MATCH($A33,EjecuciónDB[Código Indicador],0),MATCH(H$5,EjecuciónDB[[#Headers],[Enero]:[Anual]],0))="","",OFFSET(EjecuciónDB[[#Headers],[Tipo de agregación]],MATCH($A33,EjecuciónDB[Código Indicador],0),MATCH(H$5,EjecuciónDB[[#Headers],[Enero]:[Anual]],0))))</f>
        <v>0</v>
      </c>
      <c r="I33" s="57">
        <f ca="1">IF(Ejecución!$B$1="","",IF(OFFSET(EjecuciónDB[[#Headers],[Tipo de agregación]],MATCH($A33,EjecuciónDB[Código Indicador],0),MATCH(I$5,EjecuciónDB[[#Headers],[Enero]:[Anual]],0))="","",OFFSET(EjecuciónDB[[#Headers],[Tipo de agregación]],MATCH($A33,EjecuciónDB[Código Indicador],0),MATCH(I$5,EjecuciónDB[[#Headers],[Enero]:[Anual]],0))))</f>
        <v>0</v>
      </c>
      <c r="J33" s="57">
        <f ca="1">IF(Ejecución!$B$1="","",IF(OFFSET(EjecuciónDB[[#Headers],[Tipo de agregación]],MATCH($A33,EjecuciónDB[Código Indicador],0),MATCH(J$5,EjecuciónDB[[#Headers],[Enero]:[Anual]],0))="","",OFFSET(EjecuciónDB[[#Headers],[Tipo de agregación]],MATCH($A33,EjecuciónDB[Código Indicador],0),MATCH(J$5,EjecuciónDB[[#Headers],[Enero]:[Anual]],0))))</f>
        <v>0</v>
      </c>
      <c r="K33" s="228"/>
      <c r="L33" s="63" t="s">
        <v>807</v>
      </c>
      <c r="M33" s="227"/>
      <c r="ALN33" s="23"/>
      <c r="ALO33" s="23"/>
    </row>
    <row r="34" spans="1:1003" s="22" customFormat="1" ht="63.75" thickBot="1" x14ac:dyDescent="0.3">
      <c r="A34" s="42" t="s">
        <v>226</v>
      </c>
      <c r="B34" s="60" t="s">
        <v>223</v>
      </c>
      <c r="C34" s="55" t="s">
        <v>826</v>
      </c>
      <c r="D34" s="60" t="s">
        <v>225</v>
      </c>
      <c r="E34" s="62" t="s">
        <v>827</v>
      </c>
      <c r="F34" s="56" t="s">
        <v>25</v>
      </c>
      <c r="G34" s="57">
        <f ca="1">IF(Ejecución!$B$1="","",IF(OFFSET(EjecuciónDB[[#Headers],[Tipo de agregación]],MATCH($A34,EjecuciónDB[Código Indicador],0),MATCH(G$5,EjecuciónDB[[#Headers],[Enero]:[Anual]],0))="","",OFFSET(EjecuciónDB[[#Headers],[Tipo de agregación]],MATCH($A34,EjecuciónDB[Código Indicador],0),MATCH(G$5,EjecuciónDB[[#Headers],[Enero]:[Anual]],0))))</f>
        <v>0</v>
      </c>
      <c r="H34" s="57">
        <f ca="1">IF(Ejecución!$B$1="","",IF(OFFSET(EjecuciónDB[[#Headers],[Tipo de agregación]],MATCH($A34,EjecuciónDB[Código Indicador],0),MATCH(H$5,EjecuciónDB[[#Headers],[Enero]:[Anual]],0))="","",OFFSET(EjecuciónDB[[#Headers],[Tipo de agregación]],MATCH($A34,EjecuciónDB[Código Indicador],0),MATCH(H$5,EjecuciónDB[[#Headers],[Enero]:[Anual]],0))))</f>
        <v>0</v>
      </c>
      <c r="I34" s="57">
        <f ca="1">IF(Ejecución!$B$1="","",IF(OFFSET(EjecuciónDB[[#Headers],[Tipo de agregación]],MATCH($A34,EjecuciónDB[Código Indicador],0),MATCH(I$5,EjecuciónDB[[#Headers],[Enero]:[Anual]],0))="","",OFFSET(EjecuciónDB[[#Headers],[Tipo de agregación]],MATCH($A34,EjecuciónDB[Código Indicador],0),MATCH(I$5,EjecuciónDB[[#Headers],[Enero]:[Anual]],0))))</f>
        <v>0</v>
      </c>
      <c r="J34" s="57">
        <f ca="1">IF(Ejecución!$B$1="","",IF(OFFSET(EjecuciónDB[[#Headers],[Tipo de agregación]],MATCH($A34,EjecuciónDB[Código Indicador],0),MATCH(J$5,EjecuciónDB[[#Headers],[Enero]:[Anual]],0))="","",OFFSET(EjecuciónDB[[#Headers],[Tipo de agregación]],MATCH($A34,EjecuciónDB[Código Indicador],0),MATCH(J$5,EjecuciónDB[[#Headers],[Enero]:[Anual]],0))))</f>
        <v>0</v>
      </c>
      <c r="K34" s="182">
        <v>642487.97</v>
      </c>
      <c r="L34" s="63" t="s">
        <v>807</v>
      </c>
      <c r="M34" s="64"/>
      <c r="ALN34" s="23"/>
      <c r="ALO34" s="23"/>
    </row>
    <row r="35" spans="1:1003" s="22" customFormat="1" ht="75.95" customHeight="1" thickBot="1" x14ac:dyDescent="0.3">
      <c r="A35" s="42" t="s">
        <v>230</v>
      </c>
      <c r="B35" s="167" t="s">
        <v>227</v>
      </c>
      <c r="C35" s="168" t="s">
        <v>828</v>
      </c>
      <c r="D35" s="167" t="s">
        <v>229</v>
      </c>
      <c r="E35" s="62" t="s">
        <v>829</v>
      </c>
      <c r="F35" s="56" t="s">
        <v>25</v>
      </c>
      <c r="G35" s="57">
        <f ca="1">IF(Ejecución!$B$1="","",IF(OFFSET(EjecuciónDB[[#Headers],[Tipo de agregación]],MATCH($A35,EjecuciónDB[Código Indicador],0),MATCH(G$5,EjecuciónDB[[#Headers],[Enero]:[Anual]],0))="","",OFFSET(EjecuciónDB[[#Headers],[Tipo de agregación]],MATCH($A35,EjecuciónDB[Código Indicador],0),MATCH(G$5,EjecuciónDB[[#Headers],[Enero]:[Anual]],0))))</f>
        <v>5</v>
      </c>
      <c r="H35" s="57">
        <f ca="1">IF(Ejecución!$B$1="","",IF(OFFSET(EjecuciónDB[[#Headers],[Tipo de agregación]],MATCH($A35,EjecuciónDB[Código Indicador],0),MATCH(H$5,EjecuciónDB[[#Headers],[Enero]:[Anual]],0))="","",OFFSET(EjecuciónDB[[#Headers],[Tipo de agregación]],MATCH($A35,EjecuciónDB[Código Indicador],0),MATCH(H$5,EjecuciónDB[[#Headers],[Enero]:[Anual]],0))))</f>
        <v>10</v>
      </c>
      <c r="I35" s="57">
        <f ca="1">IF(Ejecución!$B$1="","",IF(OFFSET(EjecuciónDB[[#Headers],[Tipo de agregación]],MATCH($A35,EjecuciónDB[Código Indicador],0),MATCH(I$5,EjecuciónDB[[#Headers],[Enero]:[Anual]],0))="","",OFFSET(EjecuciónDB[[#Headers],[Tipo de agregación]],MATCH($A35,EjecuciónDB[Código Indicador],0),MATCH(I$5,EjecuciónDB[[#Headers],[Enero]:[Anual]],0))))</f>
        <v>15</v>
      </c>
      <c r="J35" s="57">
        <f ca="1">IF(Ejecución!$B$1="","",IF(OFFSET(EjecuciónDB[[#Headers],[Tipo de agregación]],MATCH($A35,EjecuciónDB[Código Indicador],0),MATCH(J$5,EjecuciónDB[[#Headers],[Enero]:[Anual]],0))="","",OFFSET(EjecuciónDB[[#Headers],[Tipo de agregación]],MATCH($A35,EjecuciónDB[Código Indicador],0),MATCH(J$5,EjecuciónDB[[#Headers],[Enero]:[Anual]],0))))</f>
        <v>30</v>
      </c>
      <c r="K35" s="187">
        <v>494221.52</v>
      </c>
      <c r="L35" s="177" t="s">
        <v>830</v>
      </c>
      <c r="M35" s="59" t="s">
        <v>831</v>
      </c>
      <c r="ALN35" s="23"/>
      <c r="ALO35" s="23"/>
    </row>
    <row r="36" spans="1:1003" s="22" customFormat="1" ht="64.5" customHeight="1" thickBot="1" x14ac:dyDescent="0.3">
      <c r="A36" s="42" t="s">
        <v>234</v>
      </c>
      <c r="B36" s="167" t="s">
        <v>231</v>
      </c>
      <c r="C36" s="168" t="s">
        <v>832</v>
      </c>
      <c r="D36" s="167" t="s">
        <v>233</v>
      </c>
      <c r="E36" s="55" t="s">
        <v>833</v>
      </c>
      <c r="F36" s="56" t="s">
        <v>25</v>
      </c>
      <c r="G36" s="34">
        <f ca="1">IF(Ejecución!$B$1="","",IF(OFFSET(EjecuciónDB[[#Headers],[Tipo de agregación]],MATCH($A36,EjecuciónDB[Código Indicador],0),MATCH(G$5,EjecuciónDB[[#Headers],[Enero]:[Anual]],0))="","",OFFSET(EjecuciónDB[[#Headers],[Tipo de agregación]],MATCH($A36,EjecuciónDB[Código Indicador],0),MATCH(G$5,EjecuciónDB[[#Headers],[Enero]:[Anual]],0))))</f>
        <v>0</v>
      </c>
      <c r="H36" s="34">
        <f ca="1">IF(Ejecución!$B$1="","",IF(OFFSET(EjecuciónDB[[#Headers],[Tipo de agregación]],MATCH($A36,EjecuciónDB[Código Indicador],0),MATCH(H$5,EjecuciónDB[[#Headers],[Enero]:[Anual]],0))="","",OFFSET(EjecuciónDB[[#Headers],[Tipo de agregación]],MATCH($A36,EjecuciónDB[Código Indicador],0),MATCH(H$5,EjecuciónDB[[#Headers],[Enero]:[Anual]],0))))</f>
        <v>0</v>
      </c>
      <c r="I36" s="34">
        <f ca="1">IF(Ejecución!$B$1="","",IF(OFFSET(EjecuciónDB[[#Headers],[Tipo de agregación]],MATCH($A36,EjecuciónDB[Código Indicador],0),MATCH(I$5,EjecuciónDB[[#Headers],[Enero]:[Anual]],0))="","",OFFSET(EjecuciónDB[[#Headers],[Tipo de agregación]],MATCH($A36,EjecuciónDB[Código Indicador],0),MATCH(I$5,EjecuciónDB[[#Headers],[Enero]:[Anual]],0))))</f>
        <v>0</v>
      </c>
      <c r="J36" s="34">
        <f ca="1">IF(Ejecución!$B$1="","",IF(OFFSET(EjecuciónDB[[#Headers],[Tipo de agregación]],MATCH($A36,EjecuciónDB[Código Indicador],0),MATCH(J$5,EjecuciónDB[[#Headers],[Enero]:[Anual]],0))="","",OFFSET(EjecuciónDB[[#Headers],[Tipo de agregación]],MATCH($A36,EjecuciónDB[Código Indicador],0),MATCH(J$5,EjecuciónDB[[#Headers],[Enero]:[Anual]],0))))</f>
        <v>0</v>
      </c>
      <c r="K36" s="187">
        <v>494221.52</v>
      </c>
      <c r="L36" s="177" t="s">
        <v>830</v>
      </c>
      <c r="M36" s="59" t="s">
        <v>834</v>
      </c>
      <c r="ALN36" s="23"/>
      <c r="ALO36" s="23"/>
    </row>
    <row r="37" spans="1:1003" s="22" customFormat="1" ht="76.5" customHeight="1" thickBot="1" x14ac:dyDescent="0.3">
      <c r="A37" s="42" t="s">
        <v>237</v>
      </c>
      <c r="B37" s="167" t="s">
        <v>235</v>
      </c>
      <c r="C37" s="168" t="s">
        <v>835</v>
      </c>
      <c r="D37" s="167" t="s">
        <v>143</v>
      </c>
      <c r="E37" s="55" t="s">
        <v>836</v>
      </c>
      <c r="F37" s="56" t="s">
        <v>25</v>
      </c>
      <c r="G37" s="34">
        <f ca="1">IF(Ejecución!$B$1="","",IF(OFFSET(EjecuciónDB[[#Headers],[Tipo de agregación]],MATCH($A37,EjecuciónDB[Código Indicador],0),MATCH(G$5,EjecuciónDB[[#Headers],[Enero]:[Anual]],0))="","",OFFSET(EjecuciónDB[[#Headers],[Tipo de agregación]],MATCH($A37,EjecuciónDB[Código Indicador],0),MATCH(G$5,EjecuciónDB[[#Headers],[Enero]:[Anual]],0))))</f>
        <v>1</v>
      </c>
      <c r="H37" s="34">
        <f ca="1">IF(Ejecución!$B$1="","",IF(OFFSET(EjecuciónDB[[#Headers],[Tipo de agregación]],MATCH($A37,EjecuciónDB[Código Indicador],0),MATCH(H$5,EjecuciónDB[[#Headers],[Enero]:[Anual]],0))="","",OFFSET(EjecuciónDB[[#Headers],[Tipo de agregación]],MATCH($A37,EjecuciónDB[Código Indicador],0),MATCH(H$5,EjecuciónDB[[#Headers],[Enero]:[Anual]],0))))</f>
        <v>0</v>
      </c>
      <c r="I37" s="34">
        <f ca="1">IF(Ejecución!$B$1="","",IF(OFFSET(EjecuciónDB[[#Headers],[Tipo de agregación]],MATCH($A37,EjecuciónDB[Código Indicador],0),MATCH(I$5,EjecuciónDB[[#Headers],[Enero]:[Anual]],0))="","",OFFSET(EjecuciónDB[[#Headers],[Tipo de agregación]],MATCH($A37,EjecuciónDB[Código Indicador],0),MATCH(I$5,EjecuciónDB[[#Headers],[Enero]:[Anual]],0))))</f>
        <v>0</v>
      </c>
      <c r="J37" s="34">
        <f ca="1">IF(Ejecución!$B$1="","",IF(OFFSET(EjecuciónDB[[#Headers],[Tipo de agregación]],MATCH($A37,EjecuciónDB[Código Indicador],0),MATCH(J$5,EjecuciónDB[[#Headers],[Enero]:[Anual]],0))="","",OFFSET(EjecuciónDB[[#Headers],[Tipo de agregación]],MATCH($A37,EjecuciónDB[Código Indicador],0),MATCH(J$5,EjecuciónDB[[#Headers],[Enero]:[Anual]],0))))</f>
        <v>1</v>
      </c>
      <c r="K37" s="187">
        <v>494221.52</v>
      </c>
      <c r="L37" s="177" t="s">
        <v>830</v>
      </c>
      <c r="M37" s="59" t="s">
        <v>837</v>
      </c>
      <c r="ALN37" s="23"/>
      <c r="ALO37" s="23"/>
    </row>
    <row r="38" spans="1:1003" s="22" customFormat="1" ht="75" customHeight="1" thickBot="1" x14ac:dyDescent="0.3">
      <c r="A38" s="20" t="s">
        <v>241</v>
      </c>
      <c r="B38" s="167" t="s">
        <v>238</v>
      </c>
      <c r="C38" s="168" t="s">
        <v>838</v>
      </c>
      <c r="D38" s="167" t="s">
        <v>240</v>
      </c>
      <c r="E38" s="55" t="s">
        <v>839</v>
      </c>
      <c r="F38" s="56" t="s">
        <v>25</v>
      </c>
      <c r="G38" s="34">
        <f ca="1">IF(Ejecución!$B$1="","",IF(OFFSET(EjecuciónDB[[#Headers],[Tipo de agregación]],MATCH($A38,EjecuciónDB[Código Indicador],0),MATCH(G$5,EjecuciónDB[[#Headers],[Enero]:[Anual]],0))="","",OFFSET(EjecuciónDB[[#Headers],[Tipo de agregación]],MATCH($A38,EjecuciónDB[Código Indicador],0),MATCH(G$5,EjecuciónDB[[#Headers],[Enero]:[Anual]],0))))</f>
        <v>0</v>
      </c>
      <c r="H38" s="34">
        <f ca="1">IF(Ejecución!$B$1="","",IF(OFFSET(EjecuciónDB[[#Headers],[Tipo de agregación]],MATCH($A38,EjecuciónDB[Código Indicador],0),MATCH(H$5,EjecuciónDB[[#Headers],[Enero]:[Anual]],0))="","",OFFSET(EjecuciónDB[[#Headers],[Tipo de agregación]],MATCH($A38,EjecuciónDB[Código Indicador],0),MATCH(H$5,EjecuciónDB[[#Headers],[Enero]:[Anual]],0))))</f>
        <v>0</v>
      </c>
      <c r="I38" s="34">
        <f ca="1">IF(Ejecución!$B$1="","",IF(OFFSET(EjecuciónDB[[#Headers],[Tipo de agregación]],MATCH($A38,EjecuciónDB[Código Indicador],0),MATCH(I$5,EjecuciónDB[[#Headers],[Enero]:[Anual]],0))="","",OFFSET(EjecuciónDB[[#Headers],[Tipo de agregación]],MATCH($A38,EjecuciónDB[Código Indicador],0),MATCH(I$5,EjecuciónDB[[#Headers],[Enero]:[Anual]],0))))</f>
        <v>1</v>
      </c>
      <c r="J38" s="34">
        <f ca="1">IF(Ejecución!$B$1="","",IF(OFFSET(EjecuciónDB[[#Headers],[Tipo de agregación]],MATCH($A38,EjecuciónDB[Código Indicador],0),MATCH(J$5,EjecuciónDB[[#Headers],[Enero]:[Anual]],0))="","",OFFSET(EjecuciónDB[[#Headers],[Tipo de agregación]],MATCH($A38,EjecuciónDB[Código Indicador],0),MATCH(J$5,EjecuciónDB[[#Headers],[Enero]:[Anual]],0))))</f>
        <v>1</v>
      </c>
      <c r="K38" s="187">
        <v>444799.37</v>
      </c>
      <c r="L38" s="177" t="s">
        <v>830</v>
      </c>
      <c r="M38" s="59" t="s">
        <v>840</v>
      </c>
      <c r="ALN38" s="23"/>
      <c r="ALO38" s="23"/>
    </row>
    <row r="39" spans="1:1003" s="22" customFormat="1" ht="79.5" thickBot="1" x14ac:dyDescent="0.3">
      <c r="A39" s="20" t="s">
        <v>245</v>
      </c>
      <c r="B39" s="65" t="s">
        <v>242</v>
      </c>
      <c r="C39" s="168" t="s">
        <v>841</v>
      </c>
      <c r="D39" s="167" t="s">
        <v>244</v>
      </c>
      <c r="E39" s="168" t="s">
        <v>842</v>
      </c>
      <c r="F39" s="56" t="s">
        <v>25</v>
      </c>
      <c r="G39" s="34">
        <f ca="1">IF(Ejecución!$B$1="","",IF(OFFSET(EjecuciónDB[[#Headers],[Tipo de agregación]],MATCH($A39,EjecuciónDB[Código Indicador],0),MATCH(G$5,EjecuciónDB[[#Headers],[Enero]:[Anual]],0))="","",OFFSET(EjecuciónDB[[#Headers],[Tipo de agregación]],MATCH($A39,EjecuciónDB[Código Indicador],0),MATCH(G$5,EjecuciónDB[[#Headers],[Enero]:[Anual]],0))))</f>
        <v>0</v>
      </c>
      <c r="H39" s="34">
        <f ca="1">IF(Ejecución!$B$1="","",IF(OFFSET(EjecuciónDB[[#Headers],[Tipo de agregación]],MATCH($A39,EjecuciónDB[Código Indicador],0),MATCH(H$5,EjecuciónDB[[#Headers],[Enero]:[Anual]],0))="","",OFFSET(EjecuciónDB[[#Headers],[Tipo de agregación]],MATCH($A39,EjecuciónDB[Código Indicador],0),MATCH(H$5,EjecuciónDB[[#Headers],[Enero]:[Anual]],0))))</f>
        <v>0</v>
      </c>
      <c r="I39" s="34">
        <f ca="1">IF(Ejecución!$B$1="","",IF(OFFSET(EjecuciónDB[[#Headers],[Tipo de agregación]],MATCH($A39,EjecuciónDB[Código Indicador],0),MATCH(I$5,EjecuciónDB[[#Headers],[Enero]:[Anual]],0))="","",OFFSET(EjecuciónDB[[#Headers],[Tipo de agregación]],MATCH($A39,EjecuciónDB[Código Indicador],0),MATCH(I$5,EjecuciónDB[[#Headers],[Enero]:[Anual]],0))))</f>
        <v>1</v>
      </c>
      <c r="J39" s="34">
        <f ca="1">IF(Ejecución!$B$1="","",IF(OFFSET(EjecuciónDB[[#Headers],[Tipo de agregación]],MATCH($A39,EjecuciónDB[Código Indicador],0),MATCH(J$5,EjecuciónDB[[#Headers],[Enero]:[Anual]],0))="","",OFFSET(EjecuciónDB[[#Headers],[Tipo de agregación]],MATCH($A39,EjecuciónDB[Código Indicador],0),MATCH(J$5,EjecuciónDB[[#Headers],[Enero]:[Anual]],0))))</f>
        <v>1</v>
      </c>
      <c r="K39" s="182">
        <v>543643.67000000004</v>
      </c>
      <c r="L39" s="66" t="s">
        <v>843</v>
      </c>
      <c r="M39" s="168" t="s">
        <v>844</v>
      </c>
      <c r="ALN39" s="23"/>
      <c r="ALO39" s="23"/>
    </row>
    <row r="40" spans="1:1003" s="22" customFormat="1" ht="87.95" customHeight="1" thickBot="1" x14ac:dyDescent="0.3">
      <c r="A40" s="20" t="s">
        <v>249</v>
      </c>
      <c r="B40" s="167" t="s">
        <v>246</v>
      </c>
      <c r="C40" s="168" t="s">
        <v>845</v>
      </c>
      <c r="D40" s="60" t="s">
        <v>248</v>
      </c>
      <c r="E40" s="62" t="s">
        <v>846</v>
      </c>
      <c r="F40" s="56" t="s">
        <v>25</v>
      </c>
      <c r="G40" s="34">
        <f ca="1">IF(Ejecución!$B$1="","",IF(OFFSET(EjecuciónDB[[#Headers],[Tipo de agregación]],MATCH($A40,EjecuciónDB[Código Indicador],0),MATCH(G$5,EjecuciónDB[[#Headers],[Enero]:[Anual]],0))="","",OFFSET(EjecuciónDB[[#Headers],[Tipo de agregación]],MATCH($A40,EjecuciónDB[Código Indicador],0),MATCH(G$5,EjecuciónDB[[#Headers],[Enero]:[Anual]],0))))</f>
        <v>0</v>
      </c>
      <c r="H40" s="34">
        <f ca="1">IF(Ejecución!$B$1="","",IF(OFFSET(EjecuciónDB[[#Headers],[Tipo de agregación]],MATCH($A40,EjecuciónDB[Código Indicador],0),MATCH(H$5,EjecuciónDB[[#Headers],[Enero]:[Anual]],0))="","",OFFSET(EjecuciónDB[[#Headers],[Tipo de agregación]],MATCH($A40,EjecuciónDB[Código Indicador],0),MATCH(H$5,EjecuciónDB[[#Headers],[Enero]:[Anual]],0))))</f>
        <v>0</v>
      </c>
      <c r="I40" s="34">
        <f ca="1">IF(Ejecución!$B$1="","",IF(OFFSET(EjecuciónDB[[#Headers],[Tipo de agregación]],MATCH($A40,EjecuciónDB[Código Indicador],0),MATCH(I$5,EjecuciónDB[[#Headers],[Enero]:[Anual]],0))="","",OFFSET(EjecuciónDB[[#Headers],[Tipo de agregación]],MATCH($A40,EjecuciónDB[Código Indicador],0),MATCH(I$5,EjecuciónDB[[#Headers],[Enero]:[Anual]],0))))</f>
        <v>0</v>
      </c>
      <c r="J40" s="34">
        <f ca="1">IF(Ejecución!$B$1="","",IF(OFFSET(EjecuciónDB[[#Headers],[Tipo de agregación]],MATCH($A40,EjecuciónDB[Código Indicador],0),MATCH(J$5,EjecuciónDB[[#Headers],[Enero]:[Anual]],0))="","",OFFSET(EjecuciónDB[[#Headers],[Tipo de agregación]],MATCH($A40,EjecuciónDB[Código Indicador],0),MATCH(J$5,EjecuciónDB[[#Headers],[Enero]:[Anual]],0))))</f>
        <v>0</v>
      </c>
      <c r="K40" s="187">
        <v>593065.81999999995</v>
      </c>
      <c r="L40" s="66" t="s">
        <v>843</v>
      </c>
      <c r="M40" s="64" t="s">
        <v>847</v>
      </c>
      <c r="ALN40" s="23"/>
      <c r="ALO40" s="23"/>
    </row>
    <row r="41" spans="1:1003" s="22" customFormat="1" ht="99" customHeight="1" thickBot="1" x14ac:dyDescent="0.3">
      <c r="A41" s="20" t="s">
        <v>253</v>
      </c>
      <c r="B41" s="60" t="s">
        <v>250</v>
      </c>
      <c r="C41" s="168" t="s">
        <v>848</v>
      </c>
      <c r="D41" s="60" t="s">
        <v>252</v>
      </c>
      <c r="E41" s="62" t="s">
        <v>849</v>
      </c>
      <c r="F41" s="56" t="s">
        <v>25</v>
      </c>
      <c r="G41" s="34">
        <f ca="1">IF(Ejecución!$B$1="","",IF(OFFSET(EjecuciónDB[[#Headers],[Tipo de agregación]],MATCH($A41,EjecuciónDB[Código Indicador],0),MATCH(G$5,EjecuciónDB[[#Headers],[Enero]:[Anual]],0))="","",OFFSET(EjecuciónDB[[#Headers],[Tipo de agregación]],MATCH($A41,EjecuciónDB[Código Indicador],0),MATCH(G$5,EjecuciónDB[[#Headers],[Enero]:[Anual]],0))))</f>
        <v>0</v>
      </c>
      <c r="H41" s="34">
        <f ca="1">IF(Ejecución!$B$1="","",IF(OFFSET(EjecuciónDB[[#Headers],[Tipo de agregación]],MATCH($A41,EjecuciónDB[Código Indicador],0),MATCH(H$5,EjecuciónDB[[#Headers],[Enero]:[Anual]],0))="","",OFFSET(EjecuciónDB[[#Headers],[Tipo de agregación]],MATCH($A41,EjecuciónDB[Código Indicador],0),MATCH(H$5,EjecuciónDB[[#Headers],[Enero]:[Anual]],0))))</f>
        <v>0</v>
      </c>
      <c r="I41" s="34">
        <f ca="1">IF(Ejecución!$B$1="","",IF(OFFSET(EjecuciónDB[[#Headers],[Tipo de agregación]],MATCH($A41,EjecuciónDB[Código Indicador],0),MATCH(I$5,EjecuciónDB[[#Headers],[Enero]:[Anual]],0))="","",OFFSET(EjecuciónDB[[#Headers],[Tipo de agregación]],MATCH($A41,EjecuciónDB[Código Indicador],0),MATCH(I$5,EjecuciónDB[[#Headers],[Enero]:[Anual]],0))))</f>
        <v>1</v>
      </c>
      <c r="J41" s="34">
        <f ca="1">IF(Ejecución!$B$1="","",IF(OFFSET(EjecuciónDB[[#Headers],[Tipo de agregación]],MATCH($A41,EjecuciónDB[Código Indicador],0),MATCH(J$5,EjecuciónDB[[#Headers],[Enero]:[Anual]],0))="","",OFFSET(EjecuciónDB[[#Headers],[Tipo de agregación]],MATCH($A41,EjecuciónDB[Código Indicador],0),MATCH(J$5,EjecuciónDB[[#Headers],[Enero]:[Anual]],0))))</f>
        <v>1</v>
      </c>
      <c r="K41" s="182">
        <v>494221.53</v>
      </c>
      <c r="L41" s="66" t="s">
        <v>843</v>
      </c>
      <c r="M41" s="67" t="s">
        <v>850</v>
      </c>
      <c r="ALN41" s="23"/>
      <c r="ALO41" s="23"/>
    </row>
  </sheetData>
  <mergeCells count="28">
    <mergeCell ref="K24:K25"/>
    <mergeCell ref="K26:K27"/>
    <mergeCell ref="K28:K29"/>
    <mergeCell ref="K30:K31"/>
    <mergeCell ref="K32:K33"/>
    <mergeCell ref="B32:B33"/>
    <mergeCell ref="C32:C33"/>
    <mergeCell ref="M32:M33"/>
    <mergeCell ref="G4:J4"/>
    <mergeCell ref="B28:B29"/>
    <mergeCell ref="C28:C29"/>
    <mergeCell ref="M28:M29"/>
    <mergeCell ref="B30:B31"/>
    <mergeCell ref="C30:C31"/>
    <mergeCell ref="M30:M31"/>
    <mergeCell ref="B24:B25"/>
    <mergeCell ref="C24:C25"/>
    <mergeCell ref="M24:M25"/>
    <mergeCell ref="B26:B27"/>
    <mergeCell ref="C26:C27"/>
    <mergeCell ref="M26:M27"/>
    <mergeCell ref="B1:M1"/>
    <mergeCell ref="B2:M2"/>
    <mergeCell ref="B3:M3"/>
    <mergeCell ref="B4:F4"/>
    <mergeCell ref="L4:L5"/>
    <mergeCell ref="M4:M5"/>
    <mergeCell ref="K4:K5"/>
  </mergeCells>
  <conditionalFormatting sqref="A6:A19">
    <cfRule type="duplicateValues" dxfId="20" priority="3"/>
  </conditionalFormatting>
  <conditionalFormatting sqref="A6:A37">
    <cfRule type="duplicateValues" dxfId="19" priority="10"/>
  </conditionalFormatting>
  <dataValidations count="2">
    <dataValidation type="list" allowBlank="1" showErrorMessage="1" sqref="F19" xr:uid="{6E3F45DD-62D4-40C3-85ED-210FA983690D}">
      <formula1>"Suma,Promedio"</formula1>
    </dataValidation>
    <dataValidation type="list" allowBlank="1" showInputMessage="1" showErrorMessage="1" sqref="F6:F18 F20:F41" xr:uid="{F4B293DE-3BA1-4FE8-83C0-63ADAB7FEEDB}">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rowBreaks count="2" manualBreakCount="2">
    <brk id="12" min="1" max="11" man="1"/>
    <brk id="25"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9635-F765-48E2-BADE-2D4E1A8824E0}">
  <sheetPr codeName="Hoja5"/>
  <dimension ref="A1:ALM10"/>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7.140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851</v>
      </c>
      <c r="C2" s="211"/>
      <c r="D2" s="211"/>
      <c r="E2" s="211"/>
      <c r="F2" s="211"/>
      <c r="G2" s="211"/>
      <c r="H2" s="211"/>
      <c r="I2" s="211"/>
      <c r="J2" s="211"/>
      <c r="K2" s="211"/>
      <c r="L2" s="211"/>
      <c r="M2" s="212"/>
    </row>
    <row r="3" spans="1:1001" s="25" customFormat="1" ht="30" customHeight="1" thickBot="1" x14ac:dyDescent="0.3">
      <c r="A3" s="24"/>
      <c r="B3" s="213" t="s">
        <v>672</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75" customHeight="1" thickBot="1" x14ac:dyDescent="0.3">
      <c r="A6" s="20" t="s">
        <v>259</v>
      </c>
      <c r="B6" s="178" t="s">
        <v>256</v>
      </c>
      <c r="C6" s="178" t="s">
        <v>852</v>
      </c>
      <c r="D6" s="179" t="s">
        <v>258</v>
      </c>
      <c r="E6" s="68" t="s">
        <v>853</v>
      </c>
      <c r="F6" s="69" t="s">
        <v>48</v>
      </c>
      <c r="G6" s="34">
        <f ca="1">IF(Ejecución!$B$1="","",IF(OFFSET(EjecuciónDB[[#Headers],[Tipo de agregación]],MATCH($A6,EjecuciónDB[Código Indicador],0),MATCH(G$5,EjecuciónDB[[#Headers],[Enero]:[Anual]],0))="","",OFFSET(EjecuciónDB[[#Headers],[Tipo de agregación]],MATCH($A6,EjecuciónDB[Código Indicador],0),MATCH(G$5,EjecuciónDB[[#Headers],[Enero]:[Anual]],0))))</f>
        <v>100</v>
      </c>
      <c r="H6" s="34">
        <f ca="1">IF(Ejecución!$B$1="","",IF(OFFSET(EjecuciónDB[[#Headers],[Tipo de agregación]],MATCH($A6,EjecuciónDB[Código Indicador],0),MATCH(H$5,EjecuciónDB[[#Headers],[Enero]:[Anual]],0))="","",OFFSET(EjecuciónDB[[#Headers],[Tipo de agregación]],MATCH($A6,EjecuciónDB[Código Indicador],0),MATCH(H$5,EjecuciónDB[[#Headers],[Enero]:[Anual]],0))))</f>
        <v>100</v>
      </c>
      <c r="I6" s="34">
        <f ca="1">IF(Ejecución!$B$1="","",IF(OFFSET(EjecuciónDB[[#Headers],[Tipo de agregación]],MATCH($A6,EjecuciónDB[Código Indicador],0),MATCH(I$5,EjecuciónDB[[#Headers],[Enero]:[Anual]],0))="","",OFFSET(EjecuciónDB[[#Headers],[Tipo de agregación]],MATCH($A6,EjecuciónDB[Código Indicador],0),MATCH(I$5,EjecuciónDB[[#Headers],[Enero]:[Anual]],0))))</f>
        <v>100</v>
      </c>
      <c r="J6" s="34">
        <f ca="1">IF(Ejecución!$B$1="","",IF(OFFSET(EjecuciónDB[[#Headers],[Tipo de agregación]],MATCH($A6,EjecuciónDB[Código Indicador],0),MATCH(J$5,EjecuciónDB[[#Headers],[Enero]:[Anual]],0))="","",OFFSET(EjecuciónDB[[#Headers],[Tipo de agregación]],MATCH($A6,EjecuciónDB[Código Indicador],0),MATCH(J$5,EjecuciónDB[[#Headers],[Enero]:[Anual]],0))))</f>
        <v>100</v>
      </c>
      <c r="K6" s="159">
        <v>17054783.19721169</v>
      </c>
      <c r="L6" s="49" t="s">
        <v>854</v>
      </c>
      <c r="M6" s="50" t="s">
        <v>855</v>
      </c>
    </row>
    <row r="7" spans="1:1001" ht="66" customHeight="1" thickBot="1" x14ac:dyDescent="0.3">
      <c r="A7" s="20" t="s">
        <v>262</v>
      </c>
      <c r="B7" s="178" t="s">
        <v>260</v>
      </c>
      <c r="C7" s="178" t="s">
        <v>856</v>
      </c>
      <c r="D7" s="179" t="s">
        <v>258</v>
      </c>
      <c r="E7" s="47" t="s">
        <v>857</v>
      </c>
      <c r="F7" s="69" t="s">
        <v>48</v>
      </c>
      <c r="G7" s="34">
        <f ca="1">IF(Ejecución!$B$1="","",IF(OFFSET(EjecuciónDB[[#Headers],[Tipo de agregación]],MATCH($A7,EjecuciónDB[Código Indicador],0),MATCH(G$5,EjecuciónDB[[#Headers],[Enero]:[Anual]],0))="","",OFFSET(EjecuciónDB[[#Headers],[Tipo de agregación]],MATCH($A7,EjecuciónDB[Código Indicador],0),MATCH(G$5,EjecuciónDB[[#Headers],[Enero]:[Anual]],0))))</f>
        <v>100</v>
      </c>
      <c r="H7" s="34">
        <f ca="1">IF(Ejecución!$B$1="","",IF(OFFSET(EjecuciónDB[[#Headers],[Tipo de agregación]],MATCH($A7,EjecuciónDB[Código Indicador],0),MATCH(H$5,EjecuciónDB[[#Headers],[Enero]:[Anual]],0))="","",OFFSET(EjecuciónDB[[#Headers],[Tipo de agregación]],MATCH($A7,EjecuciónDB[Código Indicador],0),MATCH(H$5,EjecuciónDB[[#Headers],[Enero]:[Anual]],0))))</f>
        <v>100</v>
      </c>
      <c r="I7" s="34">
        <f ca="1">IF(Ejecución!$B$1="","",IF(OFFSET(EjecuciónDB[[#Headers],[Tipo de agregación]],MATCH($A7,EjecuciónDB[Código Indicador],0),MATCH(I$5,EjecuciónDB[[#Headers],[Enero]:[Anual]],0))="","",OFFSET(EjecuciónDB[[#Headers],[Tipo de agregación]],MATCH($A7,EjecuciónDB[Código Indicador],0),MATCH(I$5,EjecuciónDB[[#Headers],[Enero]:[Anual]],0))))</f>
        <v>100</v>
      </c>
      <c r="J7" s="34">
        <f ca="1">IF(Ejecución!$B$1="","",IF(OFFSET(EjecuciónDB[[#Headers],[Tipo de agregación]],MATCH($A7,EjecuciónDB[Código Indicador],0),MATCH(J$5,EjecuciónDB[[#Headers],[Enero]:[Anual]],0))="","",OFFSET(EjecuciónDB[[#Headers],[Tipo de agregación]],MATCH($A7,EjecuciónDB[Código Indicador],0),MATCH(J$5,EjecuciónDB[[#Headers],[Enero]:[Anual]],0))))</f>
        <v>100</v>
      </c>
      <c r="K7" s="159">
        <v>15742876.797426216</v>
      </c>
      <c r="L7" s="49" t="s">
        <v>854</v>
      </c>
      <c r="M7" s="50" t="s">
        <v>855</v>
      </c>
    </row>
    <row r="8" spans="1:1001" s="22" customFormat="1" ht="123" customHeight="1" thickBot="1" x14ac:dyDescent="0.3">
      <c r="A8" s="42" t="s">
        <v>265</v>
      </c>
      <c r="B8" s="178" t="s">
        <v>263</v>
      </c>
      <c r="C8" s="180" t="s">
        <v>858</v>
      </c>
      <c r="D8" s="179" t="s">
        <v>258</v>
      </c>
      <c r="E8" s="68" t="s">
        <v>859</v>
      </c>
      <c r="F8" s="69" t="s">
        <v>48</v>
      </c>
      <c r="G8" s="34">
        <f ca="1">IF(Ejecución!$B$1="","",IF(OFFSET(EjecuciónDB[[#Headers],[Tipo de agregación]],MATCH($A8,EjecuciónDB[Código Indicador],0),MATCH(G$5,EjecuciónDB[[#Headers],[Enero]:[Anual]],0))="","",OFFSET(EjecuciónDB[[#Headers],[Tipo de agregación]],MATCH($A8,EjecuciónDB[Código Indicador],0),MATCH(G$5,EjecuciónDB[[#Headers],[Enero]:[Anual]],0))))</f>
        <v>100</v>
      </c>
      <c r="H8" s="34">
        <f ca="1">IF(Ejecución!$B$1="","",IF(OFFSET(EjecuciónDB[[#Headers],[Tipo de agregación]],MATCH($A8,EjecuciónDB[Código Indicador],0),MATCH(H$5,EjecuciónDB[[#Headers],[Enero]:[Anual]],0))="","",OFFSET(EjecuciónDB[[#Headers],[Tipo de agregación]],MATCH($A8,EjecuciónDB[Código Indicador],0),MATCH(H$5,EjecuciónDB[[#Headers],[Enero]:[Anual]],0))))</f>
        <v>100</v>
      </c>
      <c r="I8" s="34">
        <f ca="1">IF(Ejecución!$B$1="","",IF(OFFSET(EjecuciónDB[[#Headers],[Tipo de agregación]],MATCH($A8,EjecuciónDB[Código Indicador],0),MATCH(I$5,EjecuciónDB[[#Headers],[Enero]:[Anual]],0))="","",OFFSET(EjecuciónDB[[#Headers],[Tipo de agregación]],MATCH($A8,EjecuciónDB[Código Indicador],0),MATCH(I$5,EjecuciónDB[[#Headers],[Enero]:[Anual]],0))))</f>
        <v>100</v>
      </c>
      <c r="J8" s="34">
        <f ca="1">IF(Ejecución!$B$1="","",IF(OFFSET(EjecuciónDB[[#Headers],[Tipo de agregación]],MATCH($A8,EjecuciónDB[Código Indicador],0),MATCH(J$5,EjecuciónDB[[#Headers],[Enero]:[Anual]],0))="","",OFFSET(EjecuciónDB[[#Headers],[Tipo de agregación]],MATCH($A8,EjecuciónDB[Código Indicador],0),MATCH(J$5,EjecuciónDB[[#Headers],[Enero]:[Anual]],0))))</f>
        <v>100</v>
      </c>
      <c r="K8" s="159">
        <v>13556366.131116986</v>
      </c>
      <c r="L8" s="49" t="s">
        <v>854</v>
      </c>
      <c r="M8" s="50" t="s">
        <v>855</v>
      </c>
    </row>
    <row r="9" spans="1:1001" ht="132" customHeight="1" thickBot="1" x14ac:dyDescent="0.3">
      <c r="A9" s="20" t="s">
        <v>268</v>
      </c>
      <c r="B9" s="178" t="s">
        <v>266</v>
      </c>
      <c r="C9" s="178" t="s">
        <v>860</v>
      </c>
      <c r="D9" s="179" t="s">
        <v>258</v>
      </c>
      <c r="E9" s="68" t="s">
        <v>861</v>
      </c>
      <c r="F9" s="69" t="s">
        <v>48</v>
      </c>
      <c r="G9" s="34">
        <f ca="1">IF(Ejecución!$B$1="","",IF(OFFSET(EjecuciónDB[[#Headers],[Tipo de agregación]],MATCH($A9,EjecuciónDB[Código Indicador],0),MATCH(G$5,EjecuciónDB[[#Headers],[Enero]:[Anual]],0))="","",OFFSET(EjecuciónDB[[#Headers],[Tipo de agregación]],MATCH($A9,EjecuciónDB[Código Indicador],0),MATCH(G$5,EjecuciónDB[[#Headers],[Enero]:[Anual]],0))))</f>
        <v>100</v>
      </c>
      <c r="H9" s="34">
        <f ca="1">IF(Ejecución!$B$1="","",IF(OFFSET(EjecuciónDB[[#Headers],[Tipo de agregación]],MATCH($A9,EjecuciónDB[Código Indicador],0),MATCH(H$5,EjecuciónDB[[#Headers],[Enero]:[Anual]],0))="","",OFFSET(EjecuciónDB[[#Headers],[Tipo de agregación]],MATCH($A9,EjecuciónDB[Código Indicador],0),MATCH(H$5,EjecuciónDB[[#Headers],[Enero]:[Anual]],0))))</f>
        <v>100</v>
      </c>
      <c r="I9" s="34">
        <f ca="1">IF(Ejecución!$B$1="","",IF(OFFSET(EjecuciónDB[[#Headers],[Tipo de agregación]],MATCH($A9,EjecuciónDB[Código Indicador],0),MATCH(I$5,EjecuciónDB[[#Headers],[Enero]:[Anual]],0))="","",OFFSET(EjecuciónDB[[#Headers],[Tipo de agregación]],MATCH($A9,EjecuciónDB[Código Indicador],0),MATCH(I$5,EjecuciónDB[[#Headers],[Enero]:[Anual]],0))))</f>
        <v>100</v>
      </c>
      <c r="J9" s="34">
        <f ca="1">IF(Ejecución!$B$1="","",IF(OFFSET(EjecuciónDB[[#Headers],[Tipo de agregación]],MATCH($A9,EjecuciónDB[Código Indicador],0),MATCH(J$5,EjecuciónDB[[#Headers],[Enero]:[Anual]],0))="","",OFFSET(EjecuciónDB[[#Headers],[Tipo de agregación]],MATCH($A9,EjecuciónDB[Código Indicador],0),MATCH(J$5,EjecuciónDB[[#Headers],[Enero]:[Anual]],0))))</f>
        <v>100</v>
      </c>
      <c r="K9" s="159">
        <v>6122229.865665758</v>
      </c>
      <c r="L9" s="49" t="s">
        <v>854</v>
      </c>
      <c r="M9" s="50" t="s">
        <v>862</v>
      </c>
    </row>
    <row r="10" spans="1:1001" ht="69" customHeight="1" thickBot="1" x14ac:dyDescent="0.3">
      <c r="A10" s="20" t="s">
        <v>272</v>
      </c>
      <c r="B10" s="178" t="s">
        <v>269</v>
      </c>
      <c r="C10" s="178" t="s">
        <v>863</v>
      </c>
      <c r="D10" s="181" t="s">
        <v>271</v>
      </c>
      <c r="E10" s="47" t="s">
        <v>864</v>
      </c>
      <c r="F10" s="48" t="s">
        <v>25</v>
      </c>
      <c r="G10" s="34">
        <f ca="1">IF(Ejecución!$B$1="","",IF(OFFSET(EjecuciónDB[[#Headers],[Tipo de agregación]],MATCH($A10,EjecuciónDB[Código Indicador],0),MATCH(G$5,EjecuciónDB[[#Headers],[Enero]:[Anual]],0))="","",OFFSET(EjecuciónDB[[#Headers],[Tipo de agregación]],MATCH($A10,EjecuciónDB[Código Indicador],0),MATCH(G$5,EjecuciónDB[[#Headers],[Enero]:[Anual]],0))))</f>
        <v>100</v>
      </c>
      <c r="H10" s="34">
        <f ca="1">IF(Ejecución!$B$1="","",IF(OFFSET(EjecuciónDB[[#Headers],[Tipo de agregación]],MATCH($A10,EjecuciónDB[Código Indicador],0),MATCH(H$5,EjecuciónDB[[#Headers],[Enero]:[Anual]],0))="","",OFFSET(EjecuciónDB[[#Headers],[Tipo de agregación]],MATCH($A10,EjecuciónDB[Código Indicador],0),MATCH(H$5,EjecuciónDB[[#Headers],[Enero]:[Anual]],0))))</f>
        <v>100</v>
      </c>
      <c r="I10" s="34">
        <f ca="1">IF(Ejecución!$B$1="","",IF(OFFSET(EjecuciónDB[[#Headers],[Tipo de agregación]],MATCH($A10,EjecuciónDB[Código Indicador],0),MATCH(I$5,EjecuciónDB[[#Headers],[Enero]:[Anual]],0))="","",OFFSET(EjecuciónDB[[#Headers],[Tipo de agregación]],MATCH($A10,EjecuciónDB[Código Indicador],0),MATCH(I$5,EjecuciónDB[[#Headers],[Enero]:[Anual]],0))))</f>
        <v>100</v>
      </c>
      <c r="J10" s="34">
        <f ca="1">IF(Ejecución!$B$1="","",IF(OFFSET(EjecuciónDB[[#Headers],[Tipo de agregación]],MATCH($A10,EjecuciónDB[Código Indicador],0),MATCH(J$5,EjecuciónDB[[#Headers],[Enero]:[Anual]],0))="","",OFFSET(EjecuciónDB[[#Headers],[Tipo de agregación]],MATCH($A10,EjecuciónDB[Código Indicador],0),MATCH(J$5,EjecuciónDB[[#Headers],[Enero]:[Anual]],0))))</f>
        <v>300</v>
      </c>
      <c r="K10" s="159">
        <v>2596663.5788187981</v>
      </c>
      <c r="L10" s="49" t="s">
        <v>854</v>
      </c>
      <c r="M10" s="50" t="s">
        <v>865</v>
      </c>
    </row>
  </sheetData>
  <mergeCells count="8">
    <mergeCell ref="G4:J4"/>
    <mergeCell ref="B1:M1"/>
    <mergeCell ref="B2:M2"/>
    <mergeCell ref="B3:M3"/>
    <mergeCell ref="B4:F4"/>
    <mergeCell ref="L4:L5"/>
    <mergeCell ref="M4:M5"/>
    <mergeCell ref="K4:K5"/>
  </mergeCells>
  <conditionalFormatting sqref="A6:A10">
    <cfRule type="duplicateValues" dxfId="18" priority="1"/>
    <cfRule type="duplicateValues" dxfId="17" priority="3"/>
  </conditionalFormatting>
  <dataValidations disablePrompts="1" count="1">
    <dataValidation type="list" allowBlank="1" showInputMessage="1" showErrorMessage="1" sqref="F6:F10" xr:uid="{00E6D273-0929-4E4B-A7A3-B009ED2161AD}">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475D-2904-4E0D-B0A7-E510666ECB8F}">
  <sheetPr codeName="Hoja7"/>
  <dimension ref="A1:ALO23"/>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6.140625" style="22" bestFit="1"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3"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3" s="25" customFormat="1" ht="30" customHeight="1" x14ac:dyDescent="0.25">
      <c r="A2" s="24"/>
      <c r="B2" s="210" t="s">
        <v>866</v>
      </c>
      <c r="C2" s="211"/>
      <c r="D2" s="211"/>
      <c r="E2" s="211"/>
      <c r="F2" s="211"/>
      <c r="G2" s="211"/>
      <c r="H2" s="211"/>
      <c r="I2" s="211"/>
      <c r="J2" s="211"/>
      <c r="K2" s="211"/>
      <c r="L2" s="211"/>
      <c r="M2" s="212"/>
    </row>
    <row r="3" spans="1:1003" s="25" customFormat="1" ht="30" customHeight="1" thickBot="1" x14ac:dyDescent="0.3">
      <c r="A3" s="24"/>
      <c r="B3" s="213" t="s">
        <v>672</v>
      </c>
      <c r="C3" s="214"/>
      <c r="D3" s="214"/>
      <c r="E3" s="214"/>
      <c r="F3" s="214"/>
      <c r="G3" s="214"/>
      <c r="H3" s="214"/>
      <c r="I3" s="214"/>
      <c r="J3" s="214"/>
      <c r="K3" s="214"/>
      <c r="L3" s="214"/>
      <c r="M3" s="215"/>
      <c r="N3" s="26"/>
    </row>
    <row r="4" spans="1:1003"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3"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3" ht="161.25" customHeight="1" thickBot="1" x14ac:dyDescent="0.3">
      <c r="A6" s="20" t="s">
        <v>278</v>
      </c>
      <c r="B6" s="46" t="s">
        <v>275</v>
      </c>
      <c r="C6" s="47" t="s">
        <v>867</v>
      </c>
      <c r="D6" s="70" t="s">
        <v>277</v>
      </c>
      <c r="E6" s="47" t="s">
        <v>868</v>
      </c>
      <c r="F6" s="69" t="s">
        <v>25</v>
      </c>
      <c r="G6" s="57">
        <f ca="1">IF(Ejecución!$B$1="","",IF(OFFSET(EjecuciónDB[[#Headers],[Tipo de agregación]],MATCH($A6,EjecuciónDB[Código Indicador],0),MATCH(G$5,EjecuciónDB[[#Headers],[Enero]:[Anual]],0))="","",OFFSET(EjecuciónDB[[#Headers],[Tipo de agregación]],MATCH($A6,EjecuciónDB[Código Indicador],0),MATCH(G$5,EjecuciónDB[[#Headers],[Enero]:[Anual]],0))))</f>
        <v>0</v>
      </c>
      <c r="H6" s="57">
        <f ca="1">IF(Ejecución!$B$1="","",IF(OFFSET(EjecuciónDB[[#Headers],[Tipo de agregación]],MATCH($A6,EjecuciónDB[Código Indicador],0),MATCH(H$5,EjecuciónDB[[#Headers],[Enero]:[Anual]],0))="","",OFFSET(EjecuciónDB[[#Headers],[Tipo de agregación]],MATCH($A6,EjecuciónDB[Código Indicador],0),MATCH(H$5,EjecuciónDB[[#Headers],[Enero]:[Anual]],0))))</f>
        <v>0</v>
      </c>
      <c r="I6" s="57">
        <f ca="1">IF(Ejecución!$B$1="","",IF(OFFSET(EjecuciónDB[[#Headers],[Tipo de agregación]],MATCH($A6,EjecuciónDB[Código Indicador],0),MATCH(I$5,EjecuciónDB[[#Headers],[Enero]:[Anual]],0))="","",OFFSET(EjecuciónDB[[#Headers],[Tipo de agregación]],MATCH($A6,EjecuciónDB[Código Indicador],0),MATCH(I$5,EjecuciónDB[[#Headers],[Enero]:[Anual]],0))))</f>
        <v>0</v>
      </c>
      <c r="J6" s="57">
        <f ca="1">IF(Ejecución!$B$1="","",IF(OFFSET(EjecuciónDB[[#Headers],[Tipo de agregación]],MATCH($A6,EjecuciónDB[Código Indicador],0),MATCH(J$5,EjecuciónDB[[#Headers],[Enero]:[Anual]],0))="","",OFFSET(EjecuciónDB[[#Headers],[Tipo de agregación]],MATCH($A6,EjecuciónDB[Código Indicador],0),MATCH(J$5,EjecuciónDB[[#Headers],[Enero]:[Anual]],0))))</f>
        <v>0</v>
      </c>
      <c r="K6" s="182">
        <v>305020.3106998732</v>
      </c>
      <c r="L6" s="71" t="s">
        <v>869</v>
      </c>
      <c r="M6" s="50" t="s">
        <v>870</v>
      </c>
    </row>
    <row r="7" spans="1:1003" ht="82.5" customHeight="1" thickBot="1" x14ac:dyDescent="0.3">
      <c r="A7" s="20" t="s">
        <v>282</v>
      </c>
      <c r="B7" s="46" t="s">
        <v>279</v>
      </c>
      <c r="C7" s="47" t="s">
        <v>871</v>
      </c>
      <c r="D7" s="70" t="s">
        <v>281</v>
      </c>
      <c r="E7" s="47" t="s">
        <v>872</v>
      </c>
      <c r="F7" s="69" t="s">
        <v>25</v>
      </c>
      <c r="G7" s="57">
        <f ca="1">IF(Ejecución!$B$1="","",IF(OFFSET(EjecuciónDB[[#Headers],[Tipo de agregación]],MATCH($A7,EjecuciónDB[Código Indicador],0),MATCH(G$5,EjecuciónDB[[#Headers],[Enero]:[Anual]],0))="","",OFFSET(EjecuciónDB[[#Headers],[Tipo de agregación]],MATCH($A7,EjecuciónDB[Código Indicador],0),MATCH(G$5,EjecuciónDB[[#Headers],[Enero]:[Anual]],0))))</f>
        <v>0</v>
      </c>
      <c r="H7" s="57">
        <f ca="1">IF(Ejecución!$B$1="","",IF(OFFSET(EjecuciónDB[[#Headers],[Tipo de agregación]],MATCH($A7,EjecuciónDB[Código Indicador],0),MATCH(H$5,EjecuciónDB[[#Headers],[Enero]:[Anual]],0))="","",OFFSET(EjecuciónDB[[#Headers],[Tipo de agregación]],MATCH($A7,EjecuciónDB[Código Indicador],0),MATCH(H$5,EjecuciónDB[[#Headers],[Enero]:[Anual]],0))))</f>
        <v>25</v>
      </c>
      <c r="I7" s="57">
        <f ca="1">IF(Ejecución!$B$1="","",IF(OFFSET(EjecuciónDB[[#Headers],[Tipo de agregación]],MATCH($A7,EjecuciónDB[Código Indicador],0),MATCH(I$5,EjecuciónDB[[#Headers],[Enero]:[Anual]],0))="","",OFFSET(EjecuciónDB[[#Headers],[Tipo de agregación]],MATCH($A7,EjecuciónDB[Código Indicador],0),MATCH(I$5,EjecuciónDB[[#Headers],[Enero]:[Anual]],0))))</f>
        <v>75</v>
      </c>
      <c r="J7" s="57">
        <f ca="1">IF(Ejecución!$B$1="","",IF(OFFSET(EjecuciónDB[[#Headers],[Tipo de agregación]],MATCH($A7,EjecuciónDB[Código Indicador],0),MATCH(J$5,EjecuciónDB[[#Headers],[Enero]:[Anual]],0))="","",OFFSET(EjecuciónDB[[#Headers],[Tipo de agregación]],MATCH($A7,EjecuciónDB[Código Indicador],0),MATCH(J$5,EjecuciónDB[[#Headers],[Enero]:[Anual]],0))))</f>
        <v>100</v>
      </c>
      <c r="K7" s="182">
        <v>566466.29129976453</v>
      </c>
      <c r="L7" s="71" t="s">
        <v>869</v>
      </c>
      <c r="M7" s="183" t="s">
        <v>873</v>
      </c>
    </row>
    <row r="8" spans="1:1003" s="22" customFormat="1" ht="123" customHeight="1" thickBot="1" x14ac:dyDescent="0.3">
      <c r="A8" s="42" t="s">
        <v>286</v>
      </c>
      <c r="B8" s="46" t="s">
        <v>283</v>
      </c>
      <c r="C8" s="47" t="s">
        <v>874</v>
      </c>
      <c r="D8" s="70" t="s">
        <v>285</v>
      </c>
      <c r="E8" s="47" t="s">
        <v>875</v>
      </c>
      <c r="F8" s="69" t="s">
        <v>25</v>
      </c>
      <c r="G8" s="57">
        <f ca="1">IF(Ejecución!$B$1="","",IF(OFFSET(EjecuciónDB[[#Headers],[Tipo de agregación]],MATCH($A8,EjecuciónDB[Código Indicador],0),MATCH(G$5,EjecuciónDB[[#Headers],[Enero]:[Anual]],0))="","",OFFSET(EjecuciónDB[[#Headers],[Tipo de agregación]],MATCH($A8,EjecuciónDB[Código Indicador],0),MATCH(G$5,EjecuciónDB[[#Headers],[Enero]:[Anual]],0))))</f>
        <v>0</v>
      </c>
      <c r="H8" s="57">
        <f ca="1">IF(Ejecución!$B$1="","",IF(OFFSET(EjecuciónDB[[#Headers],[Tipo de agregación]],MATCH($A8,EjecuciónDB[Código Indicador],0),MATCH(H$5,EjecuciónDB[[#Headers],[Enero]:[Anual]],0))="","",OFFSET(EjecuciónDB[[#Headers],[Tipo de agregación]],MATCH($A8,EjecuciónDB[Código Indicador],0),MATCH(H$5,EjecuciónDB[[#Headers],[Enero]:[Anual]],0))))</f>
        <v>25</v>
      </c>
      <c r="I8" s="57">
        <f ca="1">IF(Ejecución!$B$1="","",IF(OFFSET(EjecuciónDB[[#Headers],[Tipo de agregación]],MATCH($A8,EjecuciónDB[Código Indicador],0),MATCH(I$5,EjecuciónDB[[#Headers],[Enero]:[Anual]],0))="","",OFFSET(EjecuciónDB[[#Headers],[Tipo de agregación]],MATCH($A8,EjecuciónDB[Código Indicador],0),MATCH(I$5,EjecuciónDB[[#Headers],[Enero]:[Anual]],0))))</f>
        <v>75</v>
      </c>
      <c r="J8" s="57">
        <f ca="1">IF(Ejecución!$B$1="","",IF(OFFSET(EjecuciónDB[[#Headers],[Tipo de agregación]],MATCH($A8,EjecuciónDB[Código Indicador],0),MATCH(J$5,EjecuciónDB[[#Headers],[Enero]:[Anual]],0))="","",OFFSET(EjecuciónDB[[#Headers],[Tipo de agregación]],MATCH($A8,EjecuciónDB[Código Indicador],0),MATCH(J$5,EjecuciónDB[[#Headers],[Enero]:[Anual]],0))))</f>
        <v>100</v>
      </c>
      <c r="K8" s="182">
        <v>697189.28159971023</v>
      </c>
      <c r="L8" s="71" t="s">
        <v>869</v>
      </c>
      <c r="M8" s="183" t="s">
        <v>876</v>
      </c>
    </row>
    <row r="9" spans="1:1003" ht="132" customHeight="1" thickBot="1" x14ac:dyDescent="0.3">
      <c r="A9" s="20" t="s">
        <v>290</v>
      </c>
      <c r="B9" s="46" t="s">
        <v>287</v>
      </c>
      <c r="C9" s="47" t="s">
        <v>877</v>
      </c>
      <c r="D9" s="70" t="s">
        <v>289</v>
      </c>
      <c r="E9" s="184" t="s">
        <v>878</v>
      </c>
      <c r="F9" s="69" t="s">
        <v>25</v>
      </c>
      <c r="G9" s="57">
        <f ca="1">IF(Ejecución!$B$1="","",IF(OFFSET(EjecuciónDB[[#Headers],[Tipo de agregación]],MATCH($A9,EjecuciónDB[Código Indicador],0),MATCH(G$5,EjecuciónDB[[#Headers],[Enero]:[Anual]],0))="","",OFFSET(EjecuciónDB[[#Headers],[Tipo de agregación]],MATCH($A9,EjecuciónDB[Código Indicador],0),MATCH(G$5,EjecuciónDB[[#Headers],[Enero]:[Anual]],0))))</f>
        <v>0</v>
      </c>
      <c r="H9" s="57">
        <f ca="1">IF(Ejecución!$B$1="","",IF(OFFSET(EjecuciónDB[[#Headers],[Tipo de agregación]],MATCH($A9,EjecuciónDB[Código Indicador],0),MATCH(H$5,EjecuciónDB[[#Headers],[Enero]:[Anual]],0))="","",OFFSET(EjecuciónDB[[#Headers],[Tipo de agregación]],MATCH($A9,EjecuciónDB[Código Indicador],0),MATCH(H$5,EjecuciónDB[[#Headers],[Enero]:[Anual]],0))))</f>
        <v>25</v>
      </c>
      <c r="I9" s="57">
        <f ca="1">IF(Ejecución!$B$1="","",IF(OFFSET(EjecuciónDB[[#Headers],[Tipo de agregación]],MATCH($A9,EjecuciónDB[Código Indicador],0),MATCH(I$5,EjecuciónDB[[#Headers],[Enero]:[Anual]],0))="","",OFFSET(EjecuciónDB[[#Headers],[Tipo de agregación]],MATCH($A9,EjecuciónDB[Código Indicador],0),MATCH(I$5,EjecuciónDB[[#Headers],[Enero]:[Anual]],0))))</f>
        <v>0</v>
      </c>
      <c r="J9" s="57">
        <f ca="1">IF(Ejecución!$B$1="","",IF(OFFSET(EjecuciónDB[[#Headers],[Tipo de agregación]],MATCH($A9,EjecuciónDB[Código Indicador],0),MATCH(J$5,EjecuciónDB[[#Headers],[Enero]:[Anual]],0))="","",OFFSET(EjecuciónDB[[#Headers],[Tipo de agregación]],MATCH($A9,EjecuciónDB[Código Indicador],0),MATCH(J$5,EjecuciónDB[[#Headers],[Enero]:[Anual]],0))))</f>
        <v>25</v>
      </c>
      <c r="K9" s="182">
        <v>1307229.9029994565</v>
      </c>
      <c r="L9" s="71" t="s">
        <v>869</v>
      </c>
      <c r="M9" s="50" t="s">
        <v>879</v>
      </c>
    </row>
    <row r="10" spans="1:1003" ht="95.1" customHeight="1" thickBot="1" x14ac:dyDescent="0.3">
      <c r="A10" s="20" t="s">
        <v>294</v>
      </c>
      <c r="B10" s="70" t="s">
        <v>291</v>
      </c>
      <c r="C10" s="229" t="s">
        <v>880</v>
      </c>
      <c r="D10" s="70" t="s">
        <v>293</v>
      </c>
      <c r="E10" s="72" t="s">
        <v>881</v>
      </c>
      <c r="F10" s="69" t="s">
        <v>25</v>
      </c>
      <c r="G10" s="57">
        <f ca="1">IF(Ejecución!$B$1="","",IF(OFFSET(EjecuciónDB[[#Headers],[Tipo de agregación]],MATCH($A10,EjecuciónDB[Código Indicador],0),MATCH(G$5,EjecuciónDB[[#Headers],[Enero]:[Anual]],0))="","",OFFSET(EjecuciónDB[[#Headers],[Tipo de agregación]],MATCH($A10,EjecuciónDB[Código Indicador],0),MATCH(G$5,EjecuciónDB[[#Headers],[Enero]:[Anual]],0))))</f>
        <v>0</v>
      </c>
      <c r="H10" s="57">
        <f ca="1">IF(Ejecución!$B$1="","",IF(OFFSET(EjecuciónDB[[#Headers],[Tipo de agregación]],MATCH($A10,EjecuciónDB[Código Indicador],0),MATCH(H$5,EjecuciónDB[[#Headers],[Enero]:[Anual]],0))="","",OFFSET(EjecuciónDB[[#Headers],[Tipo de agregación]],MATCH($A10,EjecuciónDB[Código Indicador],0),MATCH(H$5,EjecuciónDB[[#Headers],[Enero]:[Anual]],0))))</f>
        <v>0</v>
      </c>
      <c r="I10" s="57">
        <f ca="1">IF(Ejecución!$B$1="","",IF(OFFSET(EjecuciónDB[[#Headers],[Tipo de agregación]],MATCH($A10,EjecuciónDB[Código Indicador],0),MATCH(I$5,EjecuciónDB[[#Headers],[Enero]:[Anual]],0))="","",OFFSET(EjecuciónDB[[#Headers],[Tipo de agregación]],MATCH($A10,EjecuciónDB[Código Indicador],0),MATCH(I$5,EjecuciónDB[[#Headers],[Enero]:[Anual]],0))))</f>
        <v>0</v>
      </c>
      <c r="J10" s="57">
        <f ca="1">IF(Ejecución!$B$1="","",IF(OFFSET(EjecuciónDB[[#Headers],[Tipo de agregación]],MATCH($A10,EjecuciónDB[Código Indicador],0),MATCH(J$5,EjecuciónDB[[#Headers],[Enero]:[Anual]],0))="","",OFFSET(EjecuciónDB[[#Headers],[Tipo de agregación]],MATCH($A10,EjecuciónDB[Código Indicador],0),MATCH(J$5,EjecuciónDB[[#Headers],[Enero]:[Anual]],0))))</f>
        <v>0</v>
      </c>
      <c r="K10" s="182">
        <v>2788757.1263988409</v>
      </c>
      <c r="L10" s="71" t="s">
        <v>869</v>
      </c>
      <c r="M10" s="50" t="s">
        <v>882</v>
      </c>
    </row>
    <row r="11" spans="1:1003" ht="109.5" customHeight="1" thickBot="1" x14ac:dyDescent="0.3">
      <c r="A11" s="20" t="s">
        <v>297</v>
      </c>
      <c r="B11" s="70" t="s">
        <v>295</v>
      </c>
      <c r="C11" s="229"/>
      <c r="D11" s="70" t="s">
        <v>293</v>
      </c>
      <c r="E11" s="72" t="s">
        <v>883</v>
      </c>
      <c r="F11" s="69" t="s">
        <v>25</v>
      </c>
      <c r="G11" s="57">
        <f ca="1">IF(Ejecución!$B$1="","",IF(OFFSET(EjecuciónDB[[#Headers],[Tipo de agregación]],MATCH($A11,EjecuciónDB[Código Indicador],0),MATCH(G$5,EjecuciónDB[[#Headers],[Enero]:[Anual]],0))="","",OFFSET(EjecuciónDB[[#Headers],[Tipo de agregación]],MATCH($A11,EjecuciónDB[Código Indicador],0),MATCH(G$5,EjecuciónDB[[#Headers],[Enero]:[Anual]],0))))</f>
        <v>0</v>
      </c>
      <c r="H11" s="57">
        <f ca="1">IF(Ejecución!$B$1="","",IF(OFFSET(EjecuciónDB[[#Headers],[Tipo de agregación]],MATCH($A11,EjecuciónDB[Código Indicador],0),MATCH(H$5,EjecuciónDB[[#Headers],[Enero]:[Anual]],0))="","",OFFSET(EjecuciónDB[[#Headers],[Tipo de agregación]],MATCH($A11,EjecuciónDB[Código Indicador],0),MATCH(H$5,EjecuciónDB[[#Headers],[Enero]:[Anual]],0))))</f>
        <v>0</v>
      </c>
      <c r="I11" s="57">
        <f ca="1">IF(Ejecución!$B$1="","",IF(OFFSET(EjecuciónDB[[#Headers],[Tipo de agregación]],MATCH($A11,EjecuciónDB[Código Indicador],0),MATCH(I$5,EjecuciónDB[[#Headers],[Enero]:[Anual]],0))="","",OFFSET(EjecuciónDB[[#Headers],[Tipo de agregación]],MATCH($A11,EjecuciónDB[Código Indicador],0),MATCH(I$5,EjecuciónDB[[#Headers],[Enero]:[Anual]],0))))</f>
        <v>0</v>
      </c>
      <c r="J11" s="57">
        <f ca="1">IF(Ejecución!$B$1="","",IF(OFFSET(EjecuciónDB[[#Headers],[Tipo de agregación]],MATCH($A11,EjecuciónDB[Código Indicador],0),MATCH(J$5,EjecuciónDB[[#Headers],[Enero]:[Anual]],0))="","",OFFSET(EjecuciónDB[[#Headers],[Tipo de agregación]],MATCH($A11,EjecuciónDB[Código Indicador],0),MATCH(J$5,EjecuciónDB[[#Headers],[Enero]:[Anual]],0))))</f>
        <v>0</v>
      </c>
      <c r="K11" s="182">
        <v>784337.94179967395</v>
      </c>
      <c r="L11" s="71" t="s">
        <v>869</v>
      </c>
      <c r="M11" s="50" t="s">
        <v>884</v>
      </c>
    </row>
    <row r="12" spans="1:1003" ht="107.25" customHeight="1" thickBot="1" x14ac:dyDescent="0.3">
      <c r="A12" s="20" t="s">
        <v>301</v>
      </c>
      <c r="B12" s="70" t="s">
        <v>298</v>
      </c>
      <c r="C12" s="229"/>
      <c r="D12" s="70" t="s">
        <v>300</v>
      </c>
      <c r="E12" s="47" t="s">
        <v>885</v>
      </c>
      <c r="F12" s="69" t="s">
        <v>25</v>
      </c>
      <c r="G12" s="57">
        <f ca="1">IF(Ejecución!$B$1="","",IF(OFFSET(EjecuciónDB[[#Headers],[Tipo de agregación]],MATCH($A12,EjecuciónDB[Código Indicador],0),MATCH(G$5,EjecuciónDB[[#Headers],[Enero]:[Anual]],0))="","",OFFSET(EjecuciónDB[[#Headers],[Tipo de agregación]],MATCH($A12,EjecuciónDB[Código Indicador],0),MATCH(G$5,EjecuciónDB[[#Headers],[Enero]:[Anual]],0))))</f>
        <v>0</v>
      </c>
      <c r="H12" s="57">
        <f ca="1">IF(Ejecución!$B$1="","",IF(OFFSET(EjecuciónDB[[#Headers],[Tipo de agregación]],MATCH($A12,EjecuciónDB[Código Indicador],0),MATCH(H$5,EjecuciónDB[[#Headers],[Enero]:[Anual]],0))="","",OFFSET(EjecuciónDB[[#Headers],[Tipo de agregación]],MATCH($A12,EjecuciónDB[Código Indicador],0),MATCH(H$5,EjecuciónDB[[#Headers],[Enero]:[Anual]],0))))</f>
        <v>0</v>
      </c>
      <c r="I12" s="57">
        <f ca="1">IF(Ejecución!$B$1="","",IF(OFFSET(EjecuciónDB[[#Headers],[Tipo de agregación]],MATCH($A12,EjecuciónDB[Código Indicador],0),MATCH(I$5,EjecuciónDB[[#Headers],[Enero]:[Anual]],0))="","",OFFSET(EjecuciónDB[[#Headers],[Tipo de agregación]],MATCH($A12,EjecuciónDB[Código Indicador],0),MATCH(I$5,EjecuciónDB[[#Headers],[Enero]:[Anual]],0))))</f>
        <v>0</v>
      </c>
      <c r="J12" s="57">
        <f ca="1">IF(Ejecución!$B$1="","",IF(OFFSET(EjecuciónDB[[#Headers],[Tipo de agregación]],MATCH($A12,EjecuciónDB[Código Indicador],0),MATCH(J$5,EjecuciónDB[[#Headers],[Enero]:[Anual]],0))="","",OFFSET(EjecuciónDB[[#Headers],[Tipo de agregación]],MATCH($A12,EjecuciónDB[Código Indicador],0),MATCH(J$5,EjecuciónDB[[#Headers],[Enero]:[Anual]],0))))</f>
        <v>0</v>
      </c>
      <c r="K12" s="182">
        <v>2440162.4855989856</v>
      </c>
      <c r="L12" s="71" t="s">
        <v>869</v>
      </c>
      <c r="M12" s="50" t="s">
        <v>884</v>
      </c>
    </row>
    <row r="13" spans="1:1003" s="22" customFormat="1" ht="144.75" customHeight="1" thickBot="1" x14ac:dyDescent="0.3">
      <c r="A13" s="20" t="s">
        <v>305</v>
      </c>
      <c r="B13" s="46" t="s">
        <v>302</v>
      </c>
      <c r="C13" s="47" t="s">
        <v>886</v>
      </c>
      <c r="D13" s="70" t="s">
        <v>304</v>
      </c>
      <c r="E13" s="47" t="s">
        <v>887</v>
      </c>
      <c r="F13" s="69" t="s">
        <v>25</v>
      </c>
      <c r="G13" s="57">
        <f ca="1">IF(Ejecución!$B$1="","",IF(OFFSET(EjecuciónDB[[#Headers],[Tipo de agregación]],MATCH($A13,EjecuciónDB[Código Indicador],0),MATCH(G$5,EjecuciónDB[[#Headers],[Enero]:[Anual]],0))="","",OFFSET(EjecuciónDB[[#Headers],[Tipo de agregación]],MATCH($A13,EjecuciónDB[Código Indicador],0),MATCH(G$5,EjecuciónDB[[#Headers],[Enero]:[Anual]],0))))</f>
        <v>0</v>
      </c>
      <c r="H13" s="57">
        <f ca="1">IF(Ejecución!$B$1="","",IF(OFFSET(EjecuciónDB[[#Headers],[Tipo de agregación]],MATCH($A13,EjecuciónDB[Código Indicador],0),MATCH(H$5,EjecuciónDB[[#Headers],[Enero]:[Anual]],0))="","",OFFSET(EjecuciónDB[[#Headers],[Tipo de agregación]],MATCH($A13,EjecuciónDB[Código Indicador],0),MATCH(H$5,EjecuciónDB[[#Headers],[Enero]:[Anual]],0))))</f>
        <v>0</v>
      </c>
      <c r="I13" s="57">
        <f ca="1">IF(Ejecución!$B$1="","",IF(OFFSET(EjecuciónDB[[#Headers],[Tipo de agregación]],MATCH($A13,EjecuciónDB[Código Indicador],0),MATCH(I$5,EjecuciónDB[[#Headers],[Enero]:[Anual]],0))="","",OFFSET(EjecuciónDB[[#Headers],[Tipo de agregación]],MATCH($A13,EjecuciónDB[Código Indicador],0),MATCH(I$5,EjecuciónDB[[#Headers],[Enero]:[Anual]],0))))</f>
        <v>0</v>
      </c>
      <c r="J13" s="57">
        <f ca="1">IF(Ejecución!$B$1="","",IF(OFFSET(EjecuciónDB[[#Headers],[Tipo de agregación]],MATCH($A13,EjecuciónDB[Código Indicador],0),MATCH(J$5,EjecuciónDB[[#Headers],[Enero]:[Anual]],0))="","",OFFSET(EjecuciónDB[[#Headers],[Tipo de agregación]],MATCH($A13,EjecuciónDB[Código Indicador],0),MATCH(J$5,EjecuciónDB[[#Headers],[Enero]:[Anual]],0))))</f>
        <v>0</v>
      </c>
      <c r="K13" s="182">
        <v>522891.96119978261</v>
      </c>
      <c r="L13" s="71" t="s">
        <v>869</v>
      </c>
      <c r="M13" s="50" t="s">
        <v>888</v>
      </c>
      <c r="ALN13" s="23"/>
      <c r="ALO13" s="23"/>
    </row>
    <row r="14" spans="1:1003" s="22" customFormat="1" ht="112.5" customHeight="1" thickBot="1" x14ac:dyDescent="0.3">
      <c r="A14" s="20" t="s">
        <v>309</v>
      </c>
      <c r="B14" s="70" t="s">
        <v>306</v>
      </c>
      <c r="C14" s="47" t="s">
        <v>889</v>
      </c>
      <c r="D14" s="70" t="s">
        <v>308</v>
      </c>
      <c r="E14" s="47" t="s">
        <v>890</v>
      </c>
      <c r="F14" s="69" t="s">
        <v>25</v>
      </c>
      <c r="G14" s="57">
        <f ca="1">IF(Ejecución!$B$1="","",IF(OFFSET(EjecuciónDB[[#Headers],[Tipo de agregación]],MATCH($A14,EjecuciónDB[Código Indicador],0),MATCH(G$5,EjecuciónDB[[#Headers],[Enero]:[Anual]],0))="","",OFFSET(EjecuciónDB[[#Headers],[Tipo de agregación]],MATCH($A14,EjecuciónDB[Código Indicador],0),MATCH(G$5,EjecuciónDB[[#Headers],[Enero]:[Anual]],0))))</f>
        <v>0</v>
      </c>
      <c r="H14" s="57">
        <f ca="1">IF(Ejecución!$B$1="","",IF(OFFSET(EjecuciónDB[[#Headers],[Tipo de agregación]],MATCH($A14,EjecuciónDB[Código Indicador],0),MATCH(H$5,EjecuciónDB[[#Headers],[Enero]:[Anual]],0))="","",OFFSET(EjecuciónDB[[#Headers],[Tipo de agregación]],MATCH($A14,EjecuciónDB[Código Indicador],0),MATCH(H$5,EjecuciónDB[[#Headers],[Enero]:[Anual]],0))))</f>
        <v>0</v>
      </c>
      <c r="I14" s="57">
        <f ca="1">IF(Ejecución!$B$1="","",IF(OFFSET(EjecuciónDB[[#Headers],[Tipo de agregación]],MATCH($A14,EjecuciónDB[Código Indicador],0),MATCH(I$5,EjecuciónDB[[#Headers],[Enero]:[Anual]],0))="","",OFFSET(EjecuciónDB[[#Headers],[Tipo de agregación]],MATCH($A14,EjecuciónDB[Código Indicador],0),MATCH(I$5,EjecuciónDB[[#Headers],[Enero]:[Anual]],0))))</f>
        <v>0</v>
      </c>
      <c r="J14" s="57">
        <f ca="1">IF(Ejecución!$B$1="","",IF(OFFSET(EjecuciónDB[[#Headers],[Tipo de agregación]],MATCH($A14,EjecuciónDB[Código Indicador],0),MATCH(J$5,EjecuciónDB[[#Headers],[Enero]:[Anual]],0))="","",OFFSET(EjecuciónDB[[#Headers],[Tipo de agregación]],MATCH($A14,EjecuciónDB[Código Indicador],0),MATCH(J$5,EjecuciónDB[[#Headers],[Enero]:[Anual]],0))))</f>
        <v>0</v>
      </c>
      <c r="K14" s="182">
        <v>1568675.8835993479</v>
      </c>
      <c r="L14" s="71" t="s">
        <v>869</v>
      </c>
      <c r="M14" s="50" t="s">
        <v>891</v>
      </c>
      <c r="ALN14" s="23"/>
      <c r="ALO14" s="23"/>
    </row>
    <row r="15" spans="1:1003" s="22" customFormat="1" ht="82.5" customHeight="1" thickBot="1" x14ac:dyDescent="0.3">
      <c r="A15" s="20" t="s">
        <v>313</v>
      </c>
      <c r="B15" s="70" t="s">
        <v>310</v>
      </c>
      <c r="C15" s="47" t="s">
        <v>892</v>
      </c>
      <c r="D15" s="70" t="s">
        <v>312</v>
      </c>
      <c r="E15" s="47" t="s">
        <v>893</v>
      </c>
      <c r="F15" s="69" t="s">
        <v>25</v>
      </c>
      <c r="G15" s="57">
        <f ca="1">IF(Ejecución!$B$1="","",IF(OFFSET(EjecuciónDB[[#Headers],[Tipo de agregación]],MATCH($A15,EjecuciónDB[Código Indicador],0),MATCH(G$5,EjecuciónDB[[#Headers],[Enero]:[Anual]],0))="","",OFFSET(EjecuciónDB[[#Headers],[Tipo de agregación]],MATCH($A15,EjecuciónDB[Código Indicador],0),MATCH(G$5,EjecuciónDB[[#Headers],[Enero]:[Anual]],0))))</f>
        <v>0</v>
      </c>
      <c r="H15" s="57">
        <f ca="1">IF(Ejecución!$B$1="","",IF(OFFSET(EjecuciónDB[[#Headers],[Tipo de agregación]],MATCH($A15,EjecuciónDB[Código Indicador],0),MATCH(H$5,EjecuciónDB[[#Headers],[Enero]:[Anual]],0))="","",OFFSET(EjecuciónDB[[#Headers],[Tipo de agregación]],MATCH($A15,EjecuciónDB[Código Indicador],0),MATCH(H$5,EjecuciónDB[[#Headers],[Enero]:[Anual]],0))))</f>
        <v>0</v>
      </c>
      <c r="I15" s="57">
        <f ca="1">IF(Ejecución!$B$1="","",IF(OFFSET(EjecuciónDB[[#Headers],[Tipo de agregación]],MATCH($A15,EjecuciónDB[Código Indicador],0),MATCH(I$5,EjecuciónDB[[#Headers],[Enero]:[Anual]],0))="","",OFFSET(EjecuciónDB[[#Headers],[Tipo de agregación]],MATCH($A15,EjecuciónDB[Código Indicador],0),MATCH(I$5,EjecuciónDB[[#Headers],[Enero]:[Anual]],0))))</f>
        <v>0</v>
      </c>
      <c r="J15" s="57">
        <f ca="1">IF(Ejecución!$B$1="","",IF(OFFSET(EjecuciónDB[[#Headers],[Tipo de agregación]],MATCH($A15,EjecuciónDB[Código Indicador],0),MATCH(J$5,EjecuciónDB[[#Headers],[Enero]:[Anual]],0))="","",OFFSET(EjecuciónDB[[#Headers],[Tipo de agregación]],MATCH($A15,EjecuciónDB[Código Indicador],0),MATCH(J$5,EjecuciónDB[[#Headers],[Enero]:[Anual]],0))))</f>
        <v>0</v>
      </c>
      <c r="K15" s="182">
        <v>784337.94179967395</v>
      </c>
      <c r="L15" s="71" t="s">
        <v>869</v>
      </c>
      <c r="M15" s="50" t="s">
        <v>894</v>
      </c>
      <c r="ALN15" s="23"/>
      <c r="ALO15" s="23"/>
    </row>
    <row r="16" spans="1:1003" s="22" customFormat="1" ht="63.75" thickBot="1" x14ac:dyDescent="0.3">
      <c r="A16" s="20" t="s">
        <v>317</v>
      </c>
      <c r="B16" s="185" t="s">
        <v>314</v>
      </c>
      <c r="C16" s="229" t="s">
        <v>895</v>
      </c>
      <c r="D16" s="70" t="s">
        <v>316</v>
      </c>
      <c r="E16" s="186" t="s">
        <v>896</v>
      </c>
      <c r="F16" s="69" t="s">
        <v>25</v>
      </c>
      <c r="G16" s="61">
        <f ca="1">IF(Ejecución!$B$1="","",IF(OFFSET(EjecuciónDB[[#Headers],[Tipo de agregación]],MATCH($A16,EjecuciónDB[Código Indicador],0),MATCH(G$5,EjecuciónDB[[#Headers],[Enero]:[Anual]],0))="","",OFFSET(EjecuciónDB[[#Headers],[Tipo de agregación]],MATCH($A16,EjecuciónDB[Código Indicador],0),MATCH(G$5,EjecuciónDB[[#Headers],[Enero]:[Anual]],0))))</f>
        <v>0</v>
      </c>
      <c r="H16" s="61">
        <f ca="1">IF(Ejecución!$B$1="","",IF(OFFSET(EjecuciónDB[[#Headers],[Tipo de agregación]],MATCH($A16,EjecuciónDB[Código Indicador],0),MATCH(H$5,EjecuciónDB[[#Headers],[Enero]:[Anual]],0))="","",OFFSET(EjecuciónDB[[#Headers],[Tipo de agregación]],MATCH($A16,EjecuciónDB[Código Indicador],0),MATCH(H$5,EjecuciónDB[[#Headers],[Enero]:[Anual]],0))))</f>
        <v>0</v>
      </c>
      <c r="I16" s="61">
        <f ca="1">IF(Ejecución!$B$1="","",IF(OFFSET(EjecuciónDB[[#Headers],[Tipo de agregación]],MATCH($A16,EjecuciónDB[Código Indicador],0),MATCH(I$5,EjecuciónDB[[#Headers],[Enero]:[Anual]],0))="","",OFFSET(EjecuciónDB[[#Headers],[Tipo de agregación]],MATCH($A16,EjecuciónDB[Código Indicador],0),MATCH(I$5,EjecuciónDB[[#Headers],[Enero]:[Anual]],0))))</f>
        <v>0</v>
      </c>
      <c r="J16" s="61">
        <f ca="1">IF(Ejecución!$B$1="","",IF(OFFSET(EjecuciónDB[[#Headers],[Tipo de agregación]],MATCH($A16,EjecuciónDB[Código Indicador],0),MATCH(J$5,EjecuciónDB[[#Headers],[Enero]:[Anual]],0))="","",OFFSET(EjecuciónDB[[#Headers],[Tipo de agregación]],MATCH($A16,EjecuciónDB[Código Indicador],0),MATCH(J$5,EjecuciónDB[[#Headers],[Enero]:[Anual]],0))))</f>
        <v>0</v>
      </c>
      <c r="K16" s="187">
        <v>1220081.2427994928</v>
      </c>
      <c r="L16" s="71" t="s">
        <v>869</v>
      </c>
      <c r="M16" s="50" t="s">
        <v>897</v>
      </c>
      <c r="ALN16" s="23"/>
      <c r="ALO16" s="23"/>
    </row>
    <row r="17" spans="1:1003" s="22" customFormat="1" ht="71.45" customHeight="1" thickBot="1" x14ac:dyDescent="0.3">
      <c r="A17" s="20" t="s">
        <v>321</v>
      </c>
      <c r="B17" s="70" t="s">
        <v>318</v>
      </c>
      <c r="C17" s="229"/>
      <c r="D17" s="70" t="s">
        <v>320</v>
      </c>
      <c r="E17" s="186" t="s">
        <v>896</v>
      </c>
      <c r="F17" s="69" t="s">
        <v>25</v>
      </c>
      <c r="G17" s="176">
        <f ca="1">IF(Ejecución!$B$1="","",IF(OFFSET(EjecuciónDB[[#Headers],[Tipo de agregación]],MATCH($A17,EjecuciónDB[Código Indicador],0),MATCH(G$5,EjecuciónDB[[#Headers],[Enero]:[Anual]],0))="","",OFFSET(EjecuciónDB[[#Headers],[Tipo de agregación]],MATCH($A17,EjecuciónDB[Código Indicador],0),MATCH(G$5,EjecuciónDB[[#Headers],[Enero]:[Anual]],0))))</f>
        <v>0</v>
      </c>
      <c r="H17" s="176">
        <f ca="1">IF(Ejecución!$B$1="","",IF(OFFSET(EjecuciónDB[[#Headers],[Tipo de agregación]],MATCH($A17,EjecuciónDB[Código Indicador],0),MATCH(H$5,EjecuciónDB[[#Headers],[Enero]:[Anual]],0))="","",OFFSET(EjecuciónDB[[#Headers],[Tipo de agregación]],MATCH($A17,EjecuciónDB[Código Indicador],0),MATCH(H$5,EjecuciónDB[[#Headers],[Enero]:[Anual]],0))))</f>
        <v>0</v>
      </c>
      <c r="I17" s="176">
        <f ca="1">IF(Ejecución!$B$1="","",IF(OFFSET(EjecuciónDB[[#Headers],[Tipo de agregación]],MATCH($A17,EjecuciónDB[Código Indicador],0),MATCH(I$5,EjecuciónDB[[#Headers],[Enero]:[Anual]],0))="","",OFFSET(EjecuciónDB[[#Headers],[Tipo de agregación]],MATCH($A17,EjecuciónDB[Código Indicador],0),MATCH(I$5,EjecuciónDB[[#Headers],[Enero]:[Anual]],0))))</f>
        <v>0</v>
      </c>
      <c r="J17" s="176">
        <f ca="1">IF(Ejecución!$B$1="","",IF(OFFSET(EjecuciónDB[[#Headers],[Tipo de agregación]],MATCH($A17,EjecuciónDB[Código Indicador],0),MATCH(J$5,EjecuciónDB[[#Headers],[Enero]:[Anual]],0))="","",OFFSET(EjecuciónDB[[#Headers],[Tipo de agregación]],MATCH($A17,EjecuciónDB[Código Indicador],0),MATCH(J$5,EjecuciónDB[[#Headers],[Enero]:[Anual]],0))))</f>
        <v>0</v>
      </c>
      <c r="K17" s="182">
        <v>740763.61169969209</v>
      </c>
      <c r="L17" s="71" t="s">
        <v>869</v>
      </c>
      <c r="M17" s="50" t="s">
        <v>898</v>
      </c>
      <c r="ALN17" s="23"/>
      <c r="ALO17" s="23"/>
    </row>
    <row r="18" spans="1:1003" s="22" customFormat="1" ht="165" customHeight="1" thickBot="1" x14ac:dyDescent="0.3">
      <c r="A18" s="20" t="s">
        <v>325</v>
      </c>
      <c r="B18" s="70" t="s">
        <v>322</v>
      </c>
      <c r="C18" s="229"/>
      <c r="D18" s="70" t="s">
        <v>324</v>
      </c>
      <c r="E18" s="186" t="s">
        <v>896</v>
      </c>
      <c r="F18" s="69" t="s">
        <v>25</v>
      </c>
      <c r="G18" s="165">
        <f ca="1">IF(Ejecución!$B$1="","",IF(OFFSET(EjecuciónDB[[#Headers],[Tipo de agregación]],MATCH($A18,EjecuciónDB[Código Indicador],0),MATCH(G$5,EjecuciónDB[[#Headers],[Enero]:[Anual]],0))="","",OFFSET(EjecuciónDB[[#Headers],[Tipo de agregación]],MATCH($A18,EjecuciónDB[Código Indicador],0),MATCH(G$5,EjecuciónDB[[#Headers],[Enero]:[Anual]],0))))</f>
        <v>0</v>
      </c>
      <c r="H18" s="165">
        <f ca="1">IF(Ejecución!$B$1="","",IF(OFFSET(EjecuciónDB[[#Headers],[Tipo de agregación]],MATCH($A18,EjecuciónDB[Código Indicador],0),MATCH(H$5,EjecuciónDB[[#Headers],[Enero]:[Anual]],0))="","",OFFSET(EjecuciónDB[[#Headers],[Tipo de agregación]],MATCH($A18,EjecuciónDB[Código Indicador],0),MATCH(H$5,EjecuciónDB[[#Headers],[Enero]:[Anual]],0))))</f>
        <v>0</v>
      </c>
      <c r="I18" s="165">
        <f ca="1">IF(Ejecución!$B$1="","",IF(OFFSET(EjecuciónDB[[#Headers],[Tipo de agregación]],MATCH($A18,EjecuciónDB[Código Indicador],0),MATCH(I$5,EjecuciónDB[[#Headers],[Enero]:[Anual]],0))="","",OFFSET(EjecuciónDB[[#Headers],[Tipo de agregación]],MATCH($A18,EjecuciónDB[Código Indicador],0),MATCH(I$5,EjecuciónDB[[#Headers],[Enero]:[Anual]],0))))</f>
        <v>0</v>
      </c>
      <c r="J18" s="165">
        <f ca="1">IF(Ejecución!$B$1="","",IF(OFFSET(EjecuciónDB[[#Headers],[Tipo de agregación]],MATCH($A18,EjecuciónDB[Código Indicador],0),MATCH(J$5,EjecuciónDB[[#Headers],[Enero]:[Anual]],0))="","",OFFSET(EjecuciónDB[[#Headers],[Tipo de agregación]],MATCH($A18,EjecuciónDB[Código Indicador],0),MATCH(J$5,EjecuciónDB[[#Headers],[Enero]:[Anual]],0))))</f>
        <v>0</v>
      </c>
      <c r="K18" s="182">
        <v>1045783.9223995652</v>
      </c>
      <c r="L18" s="71" t="s">
        <v>869</v>
      </c>
      <c r="M18" s="50" t="s">
        <v>899</v>
      </c>
      <c r="ALN18" s="23"/>
      <c r="ALO18" s="23"/>
    </row>
    <row r="19" spans="1:1003" s="22" customFormat="1" ht="134.44999999999999" customHeight="1" thickBot="1" x14ac:dyDescent="0.3">
      <c r="A19" s="20" t="s">
        <v>329</v>
      </c>
      <c r="B19" s="70" t="s">
        <v>326</v>
      </c>
      <c r="C19" s="73" t="s">
        <v>900</v>
      </c>
      <c r="D19" s="70" t="s">
        <v>328</v>
      </c>
      <c r="E19" s="186" t="s">
        <v>896</v>
      </c>
      <c r="F19" s="69" t="s">
        <v>25</v>
      </c>
      <c r="G19" s="176">
        <f ca="1">IF(Ejecución!$B$1="","",IF(OFFSET(EjecuciónDB[[#Headers],[Tipo de agregación]],MATCH($A19,EjecuciónDB[Código Indicador],0),MATCH(G$5,EjecuciónDB[[#Headers],[Enero]:[Anual]],0))="","",OFFSET(EjecuciónDB[[#Headers],[Tipo de agregación]],MATCH($A19,EjecuciónDB[Código Indicador],0),MATCH(G$5,EjecuciónDB[[#Headers],[Enero]:[Anual]],0))))</f>
        <v>0</v>
      </c>
      <c r="H19" s="176">
        <f ca="1">IF(Ejecución!$B$1="","",IF(OFFSET(EjecuciónDB[[#Headers],[Tipo de agregación]],MATCH($A19,EjecuciónDB[Código Indicador],0),MATCH(H$5,EjecuciónDB[[#Headers],[Enero]:[Anual]],0))="","",OFFSET(EjecuciónDB[[#Headers],[Tipo de agregación]],MATCH($A19,EjecuciónDB[Código Indicador],0),MATCH(H$5,EjecuciónDB[[#Headers],[Enero]:[Anual]],0))))</f>
        <v>0</v>
      </c>
      <c r="I19" s="176">
        <f ca="1">IF(Ejecución!$B$1="","",IF(OFFSET(EjecuciónDB[[#Headers],[Tipo de agregación]],MATCH($A19,EjecuciónDB[Código Indicador],0),MATCH(I$5,EjecuciónDB[[#Headers],[Enero]:[Anual]],0))="","",OFFSET(EjecuciónDB[[#Headers],[Tipo de agregación]],MATCH($A19,EjecuciónDB[Código Indicador],0),MATCH(I$5,EjecuciónDB[[#Headers],[Enero]:[Anual]],0))))</f>
        <v>0</v>
      </c>
      <c r="J19" s="176">
        <f ca="1">IF(Ejecución!$B$1="","",IF(OFFSET(EjecuciónDB[[#Headers],[Tipo de agregación]],MATCH($A19,EjecuciónDB[Código Indicador],0),MATCH(J$5,EjecuciónDB[[#Headers],[Enero]:[Anual]],0))="","",OFFSET(EjecuciónDB[[#Headers],[Tipo de agregación]],MATCH($A19,EjecuciónDB[Código Indicador],0),MATCH(J$5,EjecuciónDB[[#Headers],[Enero]:[Anual]],0))))</f>
        <v>0</v>
      </c>
      <c r="K19" s="182">
        <v>3050203.1069987318</v>
      </c>
      <c r="L19" s="71" t="s">
        <v>869</v>
      </c>
      <c r="M19" s="50" t="s">
        <v>901</v>
      </c>
      <c r="ALN19" s="23"/>
      <c r="ALO19" s="23"/>
    </row>
    <row r="20" spans="1:1003" s="22" customFormat="1" ht="190.5" customHeight="1" thickBot="1" x14ac:dyDescent="0.3">
      <c r="A20" s="20" t="s">
        <v>333</v>
      </c>
      <c r="B20" s="70" t="s">
        <v>330</v>
      </c>
      <c r="C20" s="73" t="s">
        <v>902</v>
      </c>
      <c r="D20" s="70" t="s">
        <v>332</v>
      </c>
      <c r="E20" s="186" t="s">
        <v>903</v>
      </c>
      <c r="F20" s="69" t="s">
        <v>25</v>
      </c>
      <c r="G20" s="176">
        <f ca="1">IF(Ejecución!$B$1="","",IF(OFFSET(EjecuciónDB[[#Headers],[Tipo de agregación]],MATCH($A20,EjecuciónDB[Código Indicador],0),MATCH(G$5,EjecuciónDB[[#Headers],[Enero]:[Anual]],0))="","",OFFSET(EjecuciónDB[[#Headers],[Tipo de agregación]],MATCH($A20,EjecuciónDB[Código Indicador],0),MATCH(G$5,EjecuciónDB[[#Headers],[Enero]:[Anual]],0))))</f>
        <v>0</v>
      </c>
      <c r="H20" s="176">
        <f ca="1">IF(Ejecución!$B$1="","",IF(OFFSET(EjecuciónDB[[#Headers],[Tipo de agregación]],MATCH($A20,EjecuciónDB[Código Indicador],0),MATCH(H$5,EjecuciónDB[[#Headers],[Enero]:[Anual]],0))="","",OFFSET(EjecuciónDB[[#Headers],[Tipo de agregación]],MATCH($A20,EjecuciónDB[Código Indicador],0),MATCH(H$5,EjecuciónDB[[#Headers],[Enero]:[Anual]],0))))</f>
        <v>0</v>
      </c>
      <c r="I20" s="176">
        <f ca="1">IF(Ejecución!$B$1="","",IF(OFFSET(EjecuciónDB[[#Headers],[Tipo de agregación]],MATCH($A20,EjecuciónDB[Código Indicador],0),MATCH(I$5,EjecuciónDB[[#Headers],[Enero]:[Anual]],0))="","",OFFSET(EjecuciónDB[[#Headers],[Tipo de agregación]],MATCH($A20,EjecuciónDB[Código Indicador],0),MATCH(I$5,EjecuciónDB[[#Headers],[Enero]:[Anual]],0))))</f>
        <v>0</v>
      </c>
      <c r="J20" s="176">
        <f ca="1">IF(Ejecución!$B$1="","",IF(OFFSET(EjecuciónDB[[#Headers],[Tipo de agregación]],MATCH($A20,EjecuciónDB[Código Indicador],0),MATCH(J$5,EjecuciónDB[[#Headers],[Enero]:[Anual]],0))="","",OFFSET(EjecuciónDB[[#Headers],[Tipo de agregación]],MATCH($A20,EjecuciónDB[Código Indicador],0),MATCH(J$5,EjecuciónDB[[#Headers],[Enero]:[Anual]],0))))</f>
        <v>0</v>
      </c>
      <c r="K20" s="182">
        <v>2178716.5049990942</v>
      </c>
      <c r="L20" s="71" t="s">
        <v>869</v>
      </c>
      <c r="M20" s="50" t="s">
        <v>904</v>
      </c>
      <c r="ALN20" s="23"/>
      <c r="ALO20" s="23"/>
    </row>
    <row r="21" spans="1:1003" s="22" customFormat="1" ht="84.6" customHeight="1" thickBot="1" x14ac:dyDescent="0.3">
      <c r="A21" s="20" t="s">
        <v>337</v>
      </c>
      <c r="B21" s="70" t="s">
        <v>334</v>
      </c>
      <c r="C21" s="73" t="s">
        <v>905</v>
      </c>
      <c r="D21" s="70" t="s">
        <v>336</v>
      </c>
      <c r="E21" s="186" t="s">
        <v>906</v>
      </c>
      <c r="F21" s="69" t="s">
        <v>25</v>
      </c>
      <c r="G21" s="57">
        <f ca="1">IF(Ejecución!$B$1="","",IF(OFFSET(EjecuciónDB[[#Headers],[Tipo de agregación]],MATCH($A21,EjecuciónDB[Código Indicador],0),MATCH(G$5,EjecuciónDB[[#Headers],[Enero]:[Anual]],0))="","",OFFSET(EjecuciónDB[[#Headers],[Tipo de agregación]],MATCH($A21,EjecuciónDB[Código Indicador],0),MATCH(G$5,EjecuciónDB[[#Headers],[Enero]:[Anual]],0))))</f>
        <v>0</v>
      </c>
      <c r="H21" s="57">
        <f ca="1">IF(Ejecución!$B$1="","",IF(OFFSET(EjecuciónDB[[#Headers],[Tipo de agregación]],MATCH($A21,EjecuciónDB[Código Indicador],0),MATCH(H$5,EjecuciónDB[[#Headers],[Enero]:[Anual]],0))="","",OFFSET(EjecuciónDB[[#Headers],[Tipo de agregación]],MATCH($A21,EjecuciónDB[Código Indicador],0),MATCH(H$5,EjecuciónDB[[#Headers],[Enero]:[Anual]],0))))</f>
        <v>0</v>
      </c>
      <c r="I21" s="57">
        <f ca="1">IF(Ejecución!$B$1="","",IF(OFFSET(EjecuciónDB[[#Headers],[Tipo de agregación]],MATCH($A21,EjecuciónDB[Código Indicador],0),MATCH(I$5,EjecuciónDB[[#Headers],[Enero]:[Anual]],0))="","",OFFSET(EjecuciónDB[[#Headers],[Tipo de agregación]],MATCH($A21,EjecuciónDB[Código Indicador],0),MATCH(I$5,EjecuciónDB[[#Headers],[Enero]:[Anual]],0))))</f>
        <v>0</v>
      </c>
      <c r="J21" s="57">
        <f ca="1">IF(Ejecución!$B$1="","",IF(OFFSET(EjecuciónDB[[#Headers],[Tipo de agregación]],MATCH($A21,EjecuciónDB[Código Indicador],0),MATCH(J$5,EjecuciónDB[[#Headers],[Enero]:[Anual]],0))="","",OFFSET(EjecuciónDB[[#Headers],[Tipo de agregación]],MATCH($A21,EjecuciónDB[Código Indicador],0),MATCH(J$5,EjecuciónDB[[#Headers],[Enero]:[Anual]],0))))</f>
        <v>0</v>
      </c>
      <c r="K21" s="182">
        <v>348594.64079985511</v>
      </c>
      <c r="L21" s="71" t="s">
        <v>869</v>
      </c>
      <c r="M21" s="50" t="s">
        <v>907</v>
      </c>
      <c r="ALN21" s="23"/>
      <c r="ALO21" s="23"/>
    </row>
    <row r="22" spans="1:1003" s="22" customFormat="1" ht="114.6" customHeight="1" thickBot="1" x14ac:dyDescent="0.3">
      <c r="A22" s="20" t="s">
        <v>341</v>
      </c>
      <c r="B22" s="46" t="s">
        <v>338</v>
      </c>
      <c r="C22" s="73" t="s">
        <v>908</v>
      </c>
      <c r="D22" s="70" t="s">
        <v>340</v>
      </c>
      <c r="E22" s="186" t="s">
        <v>909</v>
      </c>
      <c r="F22" s="69" t="s">
        <v>25</v>
      </c>
      <c r="G22" s="57">
        <f ca="1">IF(Ejecución!$B$1="","",IF(OFFSET(EjecuciónDB[[#Headers],[Tipo de agregación]],MATCH($A22,EjecuciónDB[Código Indicador],0),MATCH(G$5,EjecuciónDB[[#Headers],[Enero]:[Anual]],0))="","",OFFSET(EjecuciónDB[[#Headers],[Tipo de agregación]],MATCH($A22,EjecuciónDB[Código Indicador],0),MATCH(G$5,EjecuciónDB[[#Headers],[Enero]:[Anual]],0))))</f>
        <v>0</v>
      </c>
      <c r="H22" s="57">
        <f ca="1">IF(Ejecución!$B$1="","",IF(OFFSET(EjecuciónDB[[#Headers],[Tipo de agregación]],MATCH($A22,EjecuciónDB[Código Indicador],0),MATCH(H$5,EjecuciónDB[[#Headers],[Enero]:[Anual]],0))="","",OFFSET(EjecuciónDB[[#Headers],[Tipo de agregación]],MATCH($A22,EjecuciónDB[Código Indicador],0),MATCH(H$5,EjecuciónDB[[#Headers],[Enero]:[Anual]],0))))</f>
        <v>0</v>
      </c>
      <c r="I22" s="57">
        <f ca="1">IF(Ejecución!$B$1="","",IF(OFFSET(EjecuciónDB[[#Headers],[Tipo de agregación]],MATCH($A22,EjecuciónDB[Código Indicador],0),MATCH(I$5,EjecuciónDB[[#Headers],[Enero]:[Anual]],0))="","",OFFSET(EjecuciónDB[[#Headers],[Tipo de agregación]],MATCH($A22,EjecuciónDB[Código Indicador],0),MATCH(I$5,EjecuciónDB[[#Headers],[Enero]:[Anual]],0))))</f>
        <v>0</v>
      </c>
      <c r="J22" s="57">
        <f ca="1">IF(Ejecución!$B$1="","",IF(OFFSET(EjecuciónDB[[#Headers],[Tipo de agregación]],MATCH($A22,EjecuciónDB[Código Indicador],0),MATCH(J$5,EjecuciónDB[[#Headers],[Enero]:[Anual]],0))="","",OFFSET(EjecuciónDB[[#Headers],[Tipo de agregación]],MATCH($A22,EjecuciónDB[Código Indicador],0),MATCH(J$5,EjecuciónDB[[#Headers],[Enero]:[Anual]],0))))</f>
        <v>0</v>
      </c>
      <c r="K22" s="182">
        <v>1045783.9223995652</v>
      </c>
      <c r="L22" s="71" t="s">
        <v>869</v>
      </c>
      <c r="M22" s="50" t="s">
        <v>910</v>
      </c>
      <c r="ALN22" s="23"/>
      <c r="ALO22" s="23"/>
    </row>
    <row r="23" spans="1:1003" s="22" customFormat="1" ht="90" customHeight="1" thickBot="1" x14ac:dyDescent="0.3">
      <c r="A23" s="20" t="s">
        <v>345</v>
      </c>
      <c r="B23" s="73" t="s">
        <v>342</v>
      </c>
      <c r="C23" s="74" t="s">
        <v>911</v>
      </c>
      <c r="D23" s="70" t="s">
        <v>344</v>
      </c>
      <c r="E23" s="186" t="s">
        <v>912</v>
      </c>
      <c r="F23" s="69" t="s">
        <v>25</v>
      </c>
      <c r="G23" s="57">
        <f ca="1">IF(Ejecución!$B$1="","",IF(OFFSET(EjecuciónDB[[#Headers],[Tipo de agregación]],MATCH($A23,EjecuciónDB[Código Indicador],0),MATCH(G$5,EjecuciónDB[[#Headers],[Enero]:[Anual]],0))="","",OFFSET(EjecuciónDB[[#Headers],[Tipo de agregación]],MATCH($A23,EjecuciónDB[Código Indicador],0),MATCH(G$5,EjecuciónDB[[#Headers],[Enero]:[Anual]],0))))</f>
        <v>0</v>
      </c>
      <c r="H23" s="57">
        <f ca="1">IF(Ejecución!$B$1="","",IF(OFFSET(EjecuciónDB[[#Headers],[Tipo de agregación]],MATCH($A23,EjecuciónDB[Código Indicador],0),MATCH(H$5,EjecuciónDB[[#Headers],[Enero]:[Anual]],0))="","",OFFSET(EjecuciónDB[[#Headers],[Tipo de agregación]],MATCH($A23,EjecuciónDB[Código Indicador],0),MATCH(H$5,EjecuciónDB[[#Headers],[Enero]:[Anual]],0))))</f>
        <v>0</v>
      </c>
      <c r="I23" s="57">
        <f ca="1">IF(Ejecución!$B$1="","",IF(OFFSET(EjecuciónDB[[#Headers],[Tipo de agregación]],MATCH($A23,EjecuciónDB[Código Indicador],0),MATCH(I$5,EjecuciónDB[[#Headers],[Enero]:[Anual]],0))="","",OFFSET(EjecuciónDB[[#Headers],[Tipo de agregación]],MATCH($A23,EjecuciónDB[Código Indicador],0),MATCH(I$5,EjecuciónDB[[#Headers],[Enero]:[Anual]],0))))</f>
        <v>0</v>
      </c>
      <c r="J23" s="57">
        <f ca="1">IF(Ejecución!$B$1="","",IF(OFFSET(EjecuciónDB[[#Headers],[Tipo de agregación]],MATCH($A23,EjecuciónDB[Código Indicador],0),MATCH(J$5,EjecuciónDB[[#Headers],[Enero]:[Anual]],0))="","",OFFSET(EjecuciónDB[[#Headers],[Tipo de agregación]],MATCH($A23,EjecuciónDB[Código Indicador],0),MATCH(J$5,EjecuciónDB[[#Headers],[Enero]:[Anual]],0))))</f>
        <v>0</v>
      </c>
      <c r="K23" s="182">
        <v>2339518.4109088904</v>
      </c>
      <c r="L23" s="71" t="s">
        <v>869</v>
      </c>
      <c r="M23" s="50" t="s">
        <v>913</v>
      </c>
      <c r="ALN23" s="23"/>
      <c r="ALO23" s="23"/>
    </row>
  </sheetData>
  <mergeCells count="10">
    <mergeCell ref="C10:C12"/>
    <mergeCell ref="C16:C18"/>
    <mergeCell ref="G4:J4"/>
    <mergeCell ref="B1:M1"/>
    <mergeCell ref="B2:M2"/>
    <mergeCell ref="B3:M3"/>
    <mergeCell ref="B4:F4"/>
    <mergeCell ref="L4:L5"/>
    <mergeCell ref="M4:M5"/>
    <mergeCell ref="K4:K5"/>
  </mergeCells>
  <conditionalFormatting sqref="A6:A19">
    <cfRule type="duplicateValues" dxfId="16" priority="2"/>
  </conditionalFormatting>
  <conditionalFormatting sqref="A6:A23">
    <cfRule type="duplicateValues" dxfId="15" priority="7"/>
    <cfRule type="duplicateValues" dxfId="14" priority="9"/>
  </conditionalFormatting>
  <dataValidations count="1">
    <dataValidation type="list" allowBlank="1" showInputMessage="1" showErrorMessage="1" sqref="F6:F23" xr:uid="{71F1DFCA-23B2-4961-B234-608F414E5DCB}">
      <formula1>"Suma,Promedio"</formula1>
    </dataValidation>
  </dataValidations>
  <printOptions horizontalCentered="1"/>
  <pageMargins left="0.11811023622047245" right="0.11811023622047245" top="0.39370078740157483" bottom="0.39370078740157483" header="0.35433070866141736" footer="0.39370078740157483"/>
  <pageSetup scale="37" fitToWidth="0" fitToHeight="0" orientation="landscape" r:id="rId1"/>
  <headerFooter alignWithMargins="0"/>
  <rowBreaks count="1" manualBreakCount="1">
    <brk id="12"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5498-8BB7-4858-A2E4-A33CEFF8F9FF}">
  <sheetPr codeName="Hoja8"/>
  <dimension ref="A1:ALO33"/>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7.140625" style="22"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3"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3" s="25" customFormat="1" ht="30" customHeight="1" x14ac:dyDescent="0.25">
      <c r="A2" s="24"/>
      <c r="B2" s="210" t="s">
        <v>914</v>
      </c>
      <c r="C2" s="211"/>
      <c r="D2" s="211"/>
      <c r="E2" s="211"/>
      <c r="F2" s="211"/>
      <c r="G2" s="211"/>
      <c r="H2" s="211"/>
      <c r="I2" s="211"/>
      <c r="J2" s="211"/>
      <c r="K2" s="211"/>
      <c r="L2" s="211"/>
      <c r="M2" s="212"/>
    </row>
    <row r="3" spans="1:1003" s="25" customFormat="1" ht="30" customHeight="1" thickBot="1" x14ac:dyDescent="0.3">
      <c r="A3" s="24"/>
      <c r="B3" s="213" t="s">
        <v>672</v>
      </c>
      <c r="C3" s="214"/>
      <c r="D3" s="214"/>
      <c r="E3" s="214"/>
      <c r="F3" s="214"/>
      <c r="G3" s="214"/>
      <c r="H3" s="214"/>
      <c r="I3" s="214"/>
      <c r="J3" s="214"/>
      <c r="K3" s="214"/>
      <c r="L3" s="214"/>
      <c r="M3" s="215"/>
      <c r="N3" s="26"/>
    </row>
    <row r="4" spans="1:1003"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3"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3" ht="161.25" customHeight="1" thickBot="1" x14ac:dyDescent="0.3">
      <c r="A6" s="20" t="s">
        <v>351</v>
      </c>
      <c r="B6" s="188" t="s">
        <v>348</v>
      </c>
      <c r="C6" s="189" t="s">
        <v>915</v>
      </c>
      <c r="D6" s="75" t="s">
        <v>350</v>
      </c>
      <c r="E6" s="47" t="s">
        <v>916</v>
      </c>
      <c r="F6" s="48" t="s">
        <v>48</v>
      </c>
      <c r="G6" s="155">
        <f ca="1">IF(Ejecución!$B$1="","",IF(OFFSET(EjecuciónDB[[#Headers],[Tipo de agregación]],MATCH($A6,EjecuciónDB[Código Indicador],0),MATCH(G$5,EjecuciónDB[[#Headers],[Enero]:[Anual]],0))="","",OFFSET(EjecuciónDB[[#Headers],[Tipo de agregación]],MATCH($A6,EjecuciónDB[Código Indicador],0),MATCH(G$5,EjecuciónDB[[#Headers],[Enero]:[Anual]],0))))</f>
        <v>0</v>
      </c>
      <c r="H6" s="155">
        <f ca="1">IF(Ejecución!$B$1="","",IF(OFFSET(EjecuciónDB[[#Headers],[Tipo de agregación]],MATCH($A6,EjecuciónDB[Código Indicador],0),MATCH(H$5,EjecuciónDB[[#Headers],[Enero]:[Anual]],0))="","",OFFSET(EjecuciónDB[[#Headers],[Tipo de agregación]],MATCH($A6,EjecuciónDB[Código Indicador],0),MATCH(H$5,EjecuciónDB[[#Headers],[Enero]:[Anual]],0))))</f>
        <v>100</v>
      </c>
      <c r="I6" s="155">
        <f ca="1">IF(Ejecución!$B$1="","",IF(OFFSET(EjecuciónDB[[#Headers],[Tipo de agregación]],MATCH($A6,EjecuciónDB[Código Indicador],0),MATCH(I$5,EjecuciónDB[[#Headers],[Enero]:[Anual]],0))="","",OFFSET(EjecuciónDB[[#Headers],[Tipo de agregación]],MATCH($A6,EjecuciónDB[Código Indicador],0),MATCH(I$5,EjecuciónDB[[#Headers],[Enero]:[Anual]],0))))</f>
        <v>100</v>
      </c>
      <c r="J6" s="155">
        <f ca="1">IF(Ejecución!$B$1="","",IF(OFFSET(EjecuciónDB[[#Headers],[Tipo de agregación]],MATCH($A6,EjecuciónDB[Código Indicador],0),MATCH(J$5,EjecuciónDB[[#Headers],[Enero]:[Anual]],0))="","",OFFSET(EjecuciónDB[[#Headers],[Tipo de agregación]],MATCH($A6,EjecuciónDB[Código Indicador],0),MATCH(J$5,EjecuciónDB[[#Headers],[Enero]:[Anual]],0))))</f>
        <v>66.666666666666671</v>
      </c>
      <c r="K6" s="159">
        <v>1882812.3874462682</v>
      </c>
      <c r="L6" s="49" t="s">
        <v>917</v>
      </c>
      <c r="M6" s="50" t="s">
        <v>918</v>
      </c>
    </row>
    <row r="7" spans="1:1003" ht="131.1" customHeight="1" thickBot="1" x14ac:dyDescent="0.3">
      <c r="A7" s="20" t="s">
        <v>354</v>
      </c>
      <c r="B7" s="46" t="s">
        <v>352</v>
      </c>
      <c r="C7" s="76" t="s">
        <v>919</v>
      </c>
      <c r="D7" s="75" t="s">
        <v>350</v>
      </c>
      <c r="E7" s="47" t="s">
        <v>920</v>
      </c>
      <c r="F7" s="48" t="s">
        <v>48</v>
      </c>
      <c r="G7" s="155">
        <f ca="1">IF(Ejecución!$B$1="","",IF(OFFSET(EjecuciónDB[[#Headers],[Tipo de agregación]],MATCH($A7,EjecuciónDB[Código Indicador],0),MATCH(G$5,EjecuciónDB[[#Headers],[Enero]:[Anual]],0))="","",OFFSET(EjecuciónDB[[#Headers],[Tipo de agregación]],MATCH($A7,EjecuciónDB[Código Indicador],0),MATCH(G$5,EjecuciónDB[[#Headers],[Enero]:[Anual]],0))))</f>
        <v>0</v>
      </c>
      <c r="H7" s="155">
        <f ca="1">IF(Ejecución!$B$1="","",IF(OFFSET(EjecuciónDB[[#Headers],[Tipo de agregación]],MATCH($A7,EjecuciónDB[Código Indicador],0),MATCH(H$5,EjecuciónDB[[#Headers],[Enero]:[Anual]],0))="","",OFFSET(EjecuciónDB[[#Headers],[Tipo de agregación]],MATCH($A7,EjecuciónDB[Código Indicador],0),MATCH(H$5,EjecuciónDB[[#Headers],[Enero]:[Anual]],0))))</f>
        <v>100</v>
      </c>
      <c r="I7" s="155">
        <f ca="1">IF(Ejecución!$B$1="","",IF(OFFSET(EjecuciónDB[[#Headers],[Tipo de agregación]],MATCH($A7,EjecuciónDB[Código Indicador],0),MATCH(I$5,EjecuciónDB[[#Headers],[Enero]:[Anual]],0))="","",OFFSET(EjecuciónDB[[#Headers],[Tipo de agregación]],MATCH($A7,EjecuciónDB[Código Indicador],0),MATCH(I$5,EjecuciónDB[[#Headers],[Enero]:[Anual]],0))))</f>
        <v>100</v>
      </c>
      <c r="J7" s="155">
        <f ca="1">IF(Ejecución!$B$1="","",IF(OFFSET(EjecuciónDB[[#Headers],[Tipo de agregación]],MATCH($A7,EjecuciónDB[Código Indicador],0),MATCH(J$5,EjecuciónDB[[#Headers],[Enero]:[Anual]],0))="","",OFFSET(EjecuciónDB[[#Headers],[Tipo de agregación]],MATCH($A7,EjecuciónDB[Código Indicador],0),MATCH(J$5,EjecuciónDB[[#Headers],[Enero]:[Anual]],0))))</f>
        <v>66.666666666666671</v>
      </c>
      <c r="K7" s="159">
        <v>908590.46287663793</v>
      </c>
      <c r="L7" s="49" t="s">
        <v>917</v>
      </c>
      <c r="M7" s="50" t="s">
        <v>921</v>
      </c>
    </row>
    <row r="8" spans="1:1003" s="22" customFormat="1" ht="192.95" customHeight="1" thickBot="1" x14ac:dyDescent="0.3">
      <c r="A8" s="42" t="s">
        <v>358</v>
      </c>
      <c r="B8" s="46" t="s">
        <v>355</v>
      </c>
      <c r="C8" s="45" t="s">
        <v>922</v>
      </c>
      <c r="D8" s="46" t="s">
        <v>357</v>
      </c>
      <c r="E8" s="47" t="s">
        <v>923</v>
      </c>
      <c r="F8" s="48" t="s">
        <v>48</v>
      </c>
      <c r="G8" s="155">
        <f ca="1">IF(Ejecución!$B$1="","",IF(OFFSET(EjecuciónDB[[#Headers],[Tipo de agregación]],MATCH($A8,EjecuciónDB[Código Indicador],0),MATCH(G$5,EjecuciónDB[[#Headers],[Enero]:[Anual]],0))="","",OFFSET(EjecuciónDB[[#Headers],[Tipo de agregación]],MATCH($A8,EjecuciónDB[Código Indicador],0),MATCH(G$5,EjecuciónDB[[#Headers],[Enero]:[Anual]],0))))</f>
        <v>100</v>
      </c>
      <c r="H8" s="155">
        <f ca="1">IF(Ejecución!$B$1="","",IF(OFFSET(EjecuciónDB[[#Headers],[Tipo de agregación]],MATCH($A8,EjecuciónDB[Código Indicador],0),MATCH(H$5,EjecuciónDB[[#Headers],[Enero]:[Anual]],0))="","",OFFSET(EjecuciónDB[[#Headers],[Tipo de agregación]],MATCH($A8,EjecuciónDB[Código Indicador],0),MATCH(H$5,EjecuciónDB[[#Headers],[Enero]:[Anual]],0))))</f>
        <v>100</v>
      </c>
      <c r="I8" s="155">
        <f ca="1">IF(Ejecución!$B$1="","",IF(OFFSET(EjecuciónDB[[#Headers],[Tipo de agregación]],MATCH($A8,EjecuciónDB[Código Indicador],0),MATCH(I$5,EjecuciónDB[[#Headers],[Enero]:[Anual]],0))="","",OFFSET(EjecuciónDB[[#Headers],[Tipo de agregación]],MATCH($A8,EjecuciónDB[Código Indicador],0),MATCH(I$5,EjecuciónDB[[#Headers],[Enero]:[Anual]],0))))</f>
        <v>100</v>
      </c>
      <c r="J8" s="155">
        <f ca="1">IF(Ejecución!$B$1="","",IF(OFFSET(EjecuciónDB[[#Headers],[Tipo de agregación]],MATCH($A8,EjecuciónDB[Código Indicador],0),MATCH(J$5,EjecuciónDB[[#Headers],[Enero]:[Anual]],0))="","",OFFSET(EjecuciónDB[[#Headers],[Tipo de agregación]],MATCH($A8,EjecuciónDB[Código Indicador],0),MATCH(J$5,EjecuciónDB[[#Headers],[Enero]:[Anual]],0))))</f>
        <v>100</v>
      </c>
      <c r="K8" s="159">
        <v>3000000</v>
      </c>
      <c r="L8" s="49" t="s">
        <v>924</v>
      </c>
      <c r="M8" s="50" t="s">
        <v>925</v>
      </c>
    </row>
    <row r="9" spans="1:1003" ht="171" customHeight="1" thickBot="1" x14ac:dyDescent="0.3">
      <c r="A9" s="20" t="s">
        <v>362</v>
      </c>
      <c r="B9" s="46" t="s">
        <v>359</v>
      </c>
      <c r="C9" s="45" t="s">
        <v>926</v>
      </c>
      <c r="D9" s="46" t="s">
        <v>361</v>
      </c>
      <c r="E9" s="47" t="s">
        <v>927</v>
      </c>
      <c r="F9" s="48" t="s">
        <v>48</v>
      </c>
      <c r="G9" s="155">
        <f ca="1">IF(Ejecución!$B$1="","",IF(OFFSET(EjecuciónDB[[#Headers],[Tipo de agregación]],MATCH($A9,EjecuciónDB[Código Indicador],0),MATCH(G$5,EjecuciónDB[[#Headers],[Enero]:[Anual]],0))="","",OFFSET(EjecuciónDB[[#Headers],[Tipo de agregación]],MATCH($A9,EjecuciónDB[Código Indicador],0),MATCH(G$5,EjecuciónDB[[#Headers],[Enero]:[Anual]],0))))</f>
        <v>100</v>
      </c>
      <c r="H9" s="155">
        <f ca="1">IF(Ejecución!$B$1="","",IF(OFFSET(EjecuciónDB[[#Headers],[Tipo de agregación]],MATCH($A9,EjecuciónDB[Código Indicador],0),MATCH(H$5,EjecuciónDB[[#Headers],[Enero]:[Anual]],0))="","",OFFSET(EjecuciónDB[[#Headers],[Tipo de agregación]],MATCH($A9,EjecuciónDB[Código Indicador],0),MATCH(H$5,EjecuciónDB[[#Headers],[Enero]:[Anual]],0))))</f>
        <v>100</v>
      </c>
      <c r="I9" s="155">
        <f ca="1">IF(Ejecución!$B$1="","",IF(OFFSET(EjecuciónDB[[#Headers],[Tipo de agregación]],MATCH($A9,EjecuciónDB[Código Indicador],0),MATCH(I$5,EjecuciónDB[[#Headers],[Enero]:[Anual]],0))="","",OFFSET(EjecuciónDB[[#Headers],[Tipo de agregación]],MATCH($A9,EjecuciónDB[Código Indicador],0),MATCH(I$5,EjecuciónDB[[#Headers],[Enero]:[Anual]],0))))</f>
        <v>100</v>
      </c>
      <c r="J9" s="155">
        <f ca="1">IF(Ejecución!$B$1="","",IF(OFFSET(EjecuciónDB[[#Headers],[Tipo de agregación]],MATCH($A9,EjecuciónDB[Código Indicador],0),MATCH(J$5,EjecuciónDB[[#Headers],[Enero]:[Anual]],0))="","",OFFSET(EjecuciónDB[[#Headers],[Tipo de agregación]],MATCH($A9,EjecuciónDB[Código Indicador],0),MATCH(J$5,EjecuciónDB[[#Headers],[Enero]:[Anual]],0))))</f>
        <v>100</v>
      </c>
      <c r="K9" s="159">
        <v>2500000</v>
      </c>
      <c r="L9" s="49" t="s">
        <v>924</v>
      </c>
      <c r="M9" s="50" t="s">
        <v>928</v>
      </c>
    </row>
    <row r="10" spans="1:1003" ht="197.1" customHeight="1" thickBot="1" x14ac:dyDescent="0.3">
      <c r="A10" s="20" t="s">
        <v>366</v>
      </c>
      <c r="B10" s="190" t="s">
        <v>363</v>
      </c>
      <c r="C10" s="45" t="s">
        <v>929</v>
      </c>
      <c r="D10" s="46" t="s">
        <v>365</v>
      </c>
      <c r="E10" s="47" t="s">
        <v>930</v>
      </c>
      <c r="F10" s="48" t="s">
        <v>48</v>
      </c>
      <c r="G10" s="155">
        <f ca="1">IF(Ejecución!$B$1="","",IF(OFFSET(EjecuciónDB[[#Headers],[Tipo de agregación]],MATCH($A10,EjecuciónDB[Código Indicador],0),MATCH(G$5,EjecuciónDB[[#Headers],[Enero]:[Anual]],0))="","",OFFSET(EjecuciónDB[[#Headers],[Tipo de agregación]],MATCH($A10,EjecuciónDB[Código Indicador],0),MATCH(G$5,EjecuciónDB[[#Headers],[Enero]:[Anual]],0))))</f>
        <v>100</v>
      </c>
      <c r="H10" s="155">
        <f ca="1">IF(Ejecución!$B$1="","",IF(OFFSET(EjecuciónDB[[#Headers],[Tipo de agregación]],MATCH($A10,EjecuciónDB[Código Indicador],0),MATCH(H$5,EjecuciónDB[[#Headers],[Enero]:[Anual]],0))="","",OFFSET(EjecuciónDB[[#Headers],[Tipo de agregación]],MATCH($A10,EjecuciónDB[Código Indicador],0),MATCH(H$5,EjecuciónDB[[#Headers],[Enero]:[Anual]],0))))</f>
        <v>100</v>
      </c>
      <c r="I10" s="155">
        <f ca="1">IF(Ejecución!$B$1="","",IF(OFFSET(EjecuciónDB[[#Headers],[Tipo de agregación]],MATCH($A10,EjecuciónDB[Código Indicador],0),MATCH(I$5,EjecuciónDB[[#Headers],[Enero]:[Anual]],0))="","",OFFSET(EjecuciónDB[[#Headers],[Tipo de agregación]],MATCH($A10,EjecuciónDB[Código Indicador],0),MATCH(I$5,EjecuciónDB[[#Headers],[Enero]:[Anual]],0))))</f>
        <v>100</v>
      </c>
      <c r="J10" s="155">
        <f ca="1">IF(Ejecución!$B$1="","",IF(OFFSET(EjecuciónDB[[#Headers],[Tipo de agregación]],MATCH($A10,EjecuciónDB[Código Indicador],0),MATCH(J$5,EjecuciónDB[[#Headers],[Enero]:[Anual]],0))="","",OFFSET(EjecuciónDB[[#Headers],[Tipo de agregación]],MATCH($A10,EjecuciónDB[Código Indicador],0),MATCH(J$5,EjecuciónDB[[#Headers],[Enero]:[Anual]],0))))</f>
        <v>100</v>
      </c>
      <c r="K10" s="159">
        <v>4156817.9239960331</v>
      </c>
      <c r="L10" s="49" t="s">
        <v>931</v>
      </c>
      <c r="M10" s="50" t="s">
        <v>932</v>
      </c>
    </row>
    <row r="11" spans="1:1003" ht="147.6" customHeight="1" thickBot="1" x14ac:dyDescent="0.3">
      <c r="A11" s="20" t="s">
        <v>370</v>
      </c>
      <c r="B11" s="46" t="s">
        <v>367</v>
      </c>
      <c r="C11" s="45" t="s">
        <v>933</v>
      </c>
      <c r="D11" s="77" t="s">
        <v>369</v>
      </c>
      <c r="E11" s="47" t="s">
        <v>934</v>
      </c>
      <c r="F11" s="69" t="s">
        <v>48</v>
      </c>
      <c r="G11" s="155">
        <f ca="1">IF(Ejecución!$B$1="","",IF(OFFSET(EjecuciónDB[[#Headers],[Tipo de agregación]],MATCH($A11,EjecuciónDB[Código Indicador],0),MATCH(G$5,EjecuciónDB[[#Headers],[Enero]:[Anual]],0))="","",OFFSET(EjecuciónDB[[#Headers],[Tipo de agregación]],MATCH($A11,EjecuciónDB[Código Indicador],0),MATCH(G$5,EjecuciónDB[[#Headers],[Enero]:[Anual]],0))))</f>
        <v>0</v>
      </c>
      <c r="H11" s="155">
        <f ca="1">IF(Ejecución!$B$1="","",IF(OFFSET(EjecuciónDB[[#Headers],[Tipo de agregación]],MATCH($A11,EjecuciónDB[Código Indicador],0),MATCH(H$5,EjecuciónDB[[#Headers],[Enero]:[Anual]],0))="","",OFFSET(EjecuciónDB[[#Headers],[Tipo de agregación]],MATCH($A11,EjecuciónDB[Código Indicador],0),MATCH(H$5,EjecuciónDB[[#Headers],[Enero]:[Anual]],0))))</f>
        <v>0</v>
      </c>
      <c r="I11" s="155">
        <f ca="1">IF(Ejecución!$B$1="","",IF(OFFSET(EjecuciónDB[[#Headers],[Tipo de agregación]],MATCH($A11,EjecuciónDB[Código Indicador],0),MATCH(I$5,EjecuciónDB[[#Headers],[Enero]:[Anual]],0))="","",OFFSET(EjecuciónDB[[#Headers],[Tipo de agregación]],MATCH($A11,EjecuciónDB[Código Indicador],0),MATCH(I$5,EjecuciónDB[[#Headers],[Enero]:[Anual]],0))))</f>
        <v>0</v>
      </c>
      <c r="J11" s="155">
        <f ca="1">IF(Ejecución!$B$1="","",IF(OFFSET(EjecuciónDB[[#Headers],[Tipo de agregación]],MATCH($A11,EjecuciónDB[Código Indicador],0),MATCH(J$5,EjecuciónDB[[#Headers],[Enero]:[Anual]],0))="","",OFFSET(EjecuciónDB[[#Headers],[Tipo de agregación]],MATCH($A11,EjecuciónDB[Código Indicador],0),MATCH(J$5,EjecuciónDB[[#Headers],[Enero]:[Anual]],0))))</f>
        <v>0</v>
      </c>
      <c r="K11" s="159">
        <v>526858.57483963587</v>
      </c>
      <c r="L11" s="49" t="s">
        <v>346</v>
      </c>
      <c r="M11" s="50" t="s">
        <v>935</v>
      </c>
    </row>
    <row r="12" spans="1:1003" ht="200.1" customHeight="1" thickBot="1" x14ac:dyDescent="0.3">
      <c r="A12" s="20" t="s">
        <v>374</v>
      </c>
      <c r="B12" s="78" t="s">
        <v>371</v>
      </c>
      <c r="C12" s="79" t="s">
        <v>936</v>
      </c>
      <c r="D12" s="78" t="s">
        <v>373</v>
      </c>
      <c r="E12" s="80" t="s">
        <v>937</v>
      </c>
      <c r="F12" s="81" t="s">
        <v>48</v>
      </c>
      <c r="G12" s="155">
        <f ca="1">IF(Ejecución!$B$1="","",IF(OFFSET(EjecuciónDB[[#Headers],[Tipo de agregación]],MATCH($A12,EjecuciónDB[Código Indicador],0),MATCH(G$5,EjecuciónDB[[#Headers],[Enero]:[Anual]],0))="","",OFFSET(EjecuciónDB[[#Headers],[Tipo de agregación]],MATCH($A12,EjecuciónDB[Código Indicador],0),MATCH(G$5,EjecuciónDB[[#Headers],[Enero]:[Anual]],0))))</f>
        <v>100</v>
      </c>
      <c r="H12" s="155">
        <f ca="1">IF(Ejecución!$B$1="","",IF(OFFSET(EjecuciónDB[[#Headers],[Tipo de agregación]],MATCH($A12,EjecuciónDB[Código Indicador],0),MATCH(H$5,EjecuciónDB[[#Headers],[Enero]:[Anual]],0))="","",OFFSET(EjecuciónDB[[#Headers],[Tipo de agregación]],MATCH($A12,EjecuciónDB[Código Indicador],0),MATCH(H$5,EjecuciónDB[[#Headers],[Enero]:[Anual]],0))))</f>
        <v>100</v>
      </c>
      <c r="I12" s="155">
        <f ca="1">IF(Ejecución!$B$1="","",IF(OFFSET(EjecuciónDB[[#Headers],[Tipo de agregación]],MATCH($A12,EjecuciónDB[Código Indicador],0),MATCH(I$5,EjecuciónDB[[#Headers],[Enero]:[Anual]],0))="","",OFFSET(EjecuciónDB[[#Headers],[Tipo de agregación]],MATCH($A12,EjecuciónDB[Código Indicador],0),MATCH(I$5,EjecuciónDB[[#Headers],[Enero]:[Anual]],0))))</f>
        <v>100</v>
      </c>
      <c r="J12" s="155">
        <f ca="1">IF(Ejecución!$B$1="","",IF(OFFSET(EjecuciónDB[[#Headers],[Tipo de agregación]],MATCH($A12,EjecuciónDB[Código Indicador],0),MATCH(J$5,EjecuciónDB[[#Headers],[Enero]:[Anual]],0))="","",OFFSET(EjecuciónDB[[#Headers],[Tipo de agregación]],MATCH($A12,EjecuciónDB[Código Indicador],0),MATCH(J$5,EjecuciónDB[[#Headers],[Enero]:[Anual]],0))))</f>
        <v>100</v>
      </c>
      <c r="K12" s="191">
        <v>1896690.8694226891</v>
      </c>
      <c r="L12" s="49" t="s">
        <v>938</v>
      </c>
      <c r="M12" s="82" t="s">
        <v>939</v>
      </c>
    </row>
    <row r="13" spans="1:1003" s="22" customFormat="1" ht="144.75" customHeight="1" thickBot="1" x14ac:dyDescent="0.3">
      <c r="A13" s="20" t="s">
        <v>378</v>
      </c>
      <c r="B13" s="83" t="s">
        <v>375</v>
      </c>
      <c r="C13" s="84" t="s">
        <v>940</v>
      </c>
      <c r="D13" s="85" t="s">
        <v>377</v>
      </c>
      <c r="E13" s="86" t="s">
        <v>941</v>
      </c>
      <c r="F13" s="87" t="s">
        <v>48</v>
      </c>
      <c r="G13" s="155">
        <f ca="1">IF(Ejecución!$B$1="","",IF(OFFSET(EjecuciónDB[[#Headers],[Tipo de agregación]],MATCH($A13,EjecuciónDB[Código Indicador],0),MATCH(G$5,EjecuciónDB[[#Headers],[Enero]:[Anual]],0))="","",OFFSET(EjecuciónDB[[#Headers],[Tipo de agregación]],MATCH($A13,EjecuciónDB[Código Indicador],0),MATCH(G$5,EjecuciónDB[[#Headers],[Enero]:[Anual]],0))))</f>
        <v>100</v>
      </c>
      <c r="H13" s="155">
        <f ca="1">IF(Ejecución!$B$1="","",IF(OFFSET(EjecuciónDB[[#Headers],[Tipo de agregación]],MATCH($A13,EjecuciónDB[Código Indicador],0),MATCH(H$5,EjecuciónDB[[#Headers],[Enero]:[Anual]],0))="","",OFFSET(EjecuciónDB[[#Headers],[Tipo de agregación]],MATCH($A13,EjecuciónDB[Código Indicador],0),MATCH(H$5,EjecuciónDB[[#Headers],[Enero]:[Anual]],0))))</f>
        <v>100</v>
      </c>
      <c r="I13" s="155">
        <f ca="1">IF(Ejecución!$B$1="","",IF(OFFSET(EjecuciónDB[[#Headers],[Tipo de agregación]],MATCH($A13,EjecuciónDB[Código Indicador],0),MATCH(I$5,EjecuciónDB[[#Headers],[Enero]:[Anual]],0))="","",OFFSET(EjecuciónDB[[#Headers],[Tipo de agregación]],MATCH($A13,EjecuciónDB[Código Indicador],0),MATCH(I$5,EjecuciónDB[[#Headers],[Enero]:[Anual]],0))))</f>
        <v>0</v>
      </c>
      <c r="J13" s="155">
        <f ca="1">IF(Ejecución!$B$1="","",IF(OFFSET(EjecuciónDB[[#Headers],[Tipo de agregación]],MATCH($A13,EjecuciónDB[Código Indicador],0),MATCH(J$5,EjecuciónDB[[#Headers],[Enero]:[Anual]],0))="","",OFFSET(EjecuciónDB[[#Headers],[Tipo de agregación]],MATCH($A13,EjecuciónDB[Código Indicador],0),MATCH(J$5,EjecuciónDB[[#Headers],[Enero]:[Anual]],0))))</f>
        <v>66.666666666666671</v>
      </c>
      <c r="K13" s="192">
        <v>65715871.906386495</v>
      </c>
      <c r="L13" s="49" t="s">
        <v>938</v>
      </c>
      <c r="M13" s="88" t="s">
        <v>942</v>
      </c>
      <c r="ALN13" s="23"/>
      <c r="ALO13" s="23"/>
    </row>
    <row r="14" spans="1:1003" s="22" customFormat="1" ht="237.6" customHeight="1" thickBot="1" x14ac:dyDescent="0.3">
      <c r="A14" s="20" t="s">
        <v>382</v>
      </c>
      <c r="B14" s="89" t="s">
        <v>379</v>
      </c>
      <c r="C14" s="90" t="s">
        <v>943</v>
      </c>
      <c r="D14" s="91" t="s">
        <v>381</v>
      </c>
      <c r="E14" s="90" t="s">
        <v>944</v>
      </c>
      <c r="F14" s="92" t="s">
        <v>48</v>
      </c>
      <c r="G14" s="155">
        <f ca="1">IF(Ejecución!$B$1="","",IF(OFFSET(EjecuciónDB[[#Headers],[Tipo de agregación]],MATCH($A14,EjecuciónDB[Código Indicador],0),MATCH(G$5,EjecuciónDB[[#Headers],[Enero]:[Anual]],0))="","",OFFSET(EjecuciónDB[[#Headers],[Tipo de agregación]],MATCH($A14,EjecuciónDB[Código Indicador],0),MATCH(G$5,EjecuciónDB[[#Headers],[Enero]:[Anual]],0))))</f>
        <v>0</v>
      </c>
      <c r="H14" s="155">
        <f ca="1">IF(Ejecución!$B$1="","",IF(OFFSET(EjecuciónDB[[#Headers],[Tipo de agregación]],MATCH($A14,EjecuciónDB[Código Indicador],0),MATCH(H$5,EjecuciónDB[[#Headers],[Enero]:[Anual]],0))="","",OFFSET(EjecuciónDB[[#Headers],[Tipo de agregación]],MATCH($A14,EjecuciónDB[Código Indicador],0),MATCH(H$5,EjecuciónDB[[#Headers],[Enero]:[Anual]],0))))</f>
        <v>0</v>
      </c>
      <c r="I14" s="155">
        <f ca="1">IF(Ejecución!$B$1="","",IF(OFFSET(EjecuciónDB[[#Headers],[Tipo de agregación]],MATCH($A14,EjecuciónDB[Código Indicador],0),MATCH(I$5,EjecuciónDB[[#Headers],[Enero]:[Anual]],0))="","",OFFSET(EjecuciónDB[[#Headers],[Tipo de agregación]],MATCH($A14,EjecuciónDB[Código Indicador],0),MATCH(I$5,EjecuciónDB[[#Headers],[Enero]:[Anual]],0))))</f>
        <v>0</v>
      </c>
      <c r="J14" s="155">
        <f ca="1">IF(Ejecución!$B$1="","",IF(OFFSET(EjecuciónDB[[#Headers],[Tipo de agregación]],MATCH($A14,EjecuciónDB[Código Indicador],0),MATCH(J$5,EjecuciónDB[[#Headers],[Enero]:[Anual]],0))="","",OFFSET(EjecuciónDB[[#Headers],[Tipo de agregación]],MATCH($A14,EjecuciónDB[Código Indicador],0),MATCH(J$5,EjecuciónDB[[#Headers],[Enero]:[Anual]],0))))</f>
        <v>0</v>
      </c>
      <c r="K14" s="193">
        <v>4500000</v>
      </c>
      <c r="L14" s="49" t="s">
        <v>938</v>
      </c>
      <c r="M14" s="41" t="s">
        <v>945</v>
      </c>
      <c r="ALN14" s="23"/>
      <c r="ALO14" s="23"/>
    </row>
    <row r="15" spans="1:1003" customFormat="1" ht="15" customHeight="1" x14ac:dyDescent="0.25">
      <c r="A15" s="194"/>
    </row>
    <row r="16" spans="1:1003" customFormat="1" ht="15" customHeight="1" x14ac:dyDescent="0.25">
      <c r="A16" s="194"/>
    </row>
    <row r="17" spans="1:1003" customFormat="1" ht="15" customHeight="1" x14ac:dyDescent="0.25">
      <c r="A17" s="194"/>
    </row>
    <row r="18" spans="1:1003" customFormat="1" ht="15" customHeight="1" x14ac:dyDescent="0.25">
      <c r="A18" s="194"/>
    </row>
    <row r="19" spans="1:1003" customFormat="1" ht="15" customHeight="1" x14ac:dyDescent="0.25">
      <c r="A19" s="194"/>
    </row>
    <row r="20" spans="1:1003" s="22" customFormat="1" ht="15" customHeight="1" x14ac:dyDescent="0.25">
      <c r="A20" s="20"/>
      <c r="ALN20" s="23"/>
      <c r="ALO20" s="23"/>
    </row>
    <row r="21" spans="1:1003" s="22" customFormat="1" ht="15" customHeight="1" x14ac:dyDescent="0.25">
      <c r="A21" s="20"/>
      <c r="ALN21" s="23"/>
      <c r="ALO21" s="23"/>
    </row>
    <row r="22" spans="1:1003" s="22" customFormat="1" ht="15" customHeight="1" x14ac:dyDescent="0.25">
      <c r="A22" s="20"/>
      <c r="ALN22" s="23"/>
      <c r="ALO22" s="23"/>
    </row>
    <row r="23" spans="1:1003" s="22" customFormat="1" ht="15" customHeight="1" x14ac:dyDescent="0.25">
      <c r="A23" s="20"/>
      <c r="ALN23" s="23"/>
      <c r="ALO23" s="23"/>
    </row>
    <row r="24" spans="1:1003" s="22" customFormat="1" ht="15" customHeight="1" x14ac:dyDescent="0.25">
      <c r="A24" s="20"/>
      <c r="ALN24" s="23"/>
      <c r="ALO24" s="23"/>
    </row>
    <row r="25" spans="1:1003" s="22" customFormat="1" ht="15" customHeight="1" x14ac:dyDescent="0.25">
      <c r="A25" s="20"/>
      <c r="ALN25" s="23"/>
      <c r="ALO25" s="23"/>
    </row>
    <row r="26" spans="1:1003" s="22" customFormat="1" ht="15" customHeight="1" x14ac:dyDescent="0.25">
      <c r="A26" s="20"/>
      <c r="ALN26" s="23"/>
      <c r="ALO26" s="23"/>
    </row>
    <row r="27" spans="1:1003" s="22" customFormat="1" ht="15" customHeight="1" x14ac:dyDescent="0.25">
      <c r="A27" s="20"/>
      <c r="ALN27" s="23"/>
      <c r="ALO27" s="23"/>
    </row>
    <row r="28" spans="1:1003" s="22" customFormat="1" ht="15" customHeight="1" x14ac:dyDescent="0.25">
      <c r="A28" s="20"/>
      <c r="ALN28" s="23"/>
      <c r="ALO28" s="23"/>
    </row>
    <row r="29" spans="1:1003" s="20" customFormat="1" ht="15" customHeight="1" x14ac:dyDescent="0.25">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22"/>
      <c r="NI29" s="22"/>
      <c r="NJ29" s="22"/>
      <c r="NK29" s="22"/>
      <c r="NL29" s="22"/>
      <c r="NM29" s="22"/>
      <c r="NN29" s="22"/>
      <c r="NO29" s="22"/>
      <c r="NP29" s="22"/>
      <c r="NQ29" s="22"/>
      <c r="NR29" s="22"/>
      <c r="NS29" s="22"/>
      <c r="NT29" s="22"/>
      <c r="NU29" s="22"/>
      <c r="NV29" s="22"/>
      <c r="NW29" s="22"/>
      <c r="NX29" s="22"/>
      <c r="NY29" s="22"/>
      <c r="NZ29" s="22"/>
      <c r="OA29" s="22"/>
      <c r="OB29" s="22"/>
      <c r="OC29" s="22"/>
      <c r="OD29" s="22"/>
      <c r="OE29" s="22"/>
      <c r="OF29" s="22"/>
      <c r="OG29" s="22"/>
      <c r="OH29" s="22"/>
      <c r="OI29" s="22"/>
      <c r="OJ29" s="22"/>
      <c r="OK29" s="22"/>
      <c r="OL29" s="22"/>
      <c r="OM29" s="22"/>
      <c r="ON29" s="22"/>
      <c r="OO29" s="22"/>
      <c r="OP29" s="22"/>
      <c r="OQ29" s="22"/>
      <c r="OR29" s="22"/>
      <c r="OS29" s="22"/>
      <c r="OT29" s="22"/>
      <c r="OU29" s="22"/>
      <c r="OV29" s="22"/>
      <c r="OW29" s="22"/>
      <c r="OX29" s="22"/>
      <c r="OY29" s="22"/>
      <c r="OZ29" s="22"/>
      <c r="PA29" s="22"/>
      <c r="PB29" s="22"/>
      <c r="PC29" s="22"/>
      <c r="PD29" s="22"/>
      <c r="PE29" s="22"/>
      <c r="PF29" s="22"/>
      <c r="PG29" s="22"/>
      <c r="PH29" s="22"/>
      <c r="PI29" s="22"/>
      <c r="PJ29" s="22"/>
      <c r="PK29" s="22"/>
      <c r="PL29" s="22"/>
      <c r="PM29" s="22"/>
      <c r="PN29" s="22"/>
      <c r="PO29" s="22"/>
      <c r="PP29" s="22"/>
      <c r="PQ29" s="22"/>
      <c r="PR29" s="22"/>
      <c r="PS29" s="22"/>
      <c r="PT29" s="22"/>
      <c r="PU29" s="22"/>
      <c r="PV29" s="22"/>
      <c r="PW29" s="22"/>
      <c r="PX29" s="22"/>
      <c r="PY29" s="22"/>
      <c r="PZ29" s="22"/>
      <c r="QA29" s="22"/>
      <c r="QB29" s="22"/>
      <c r="QC29" s="22"/>
      <c r="QD29" s="22"/>
      <c r="QE29" s="22"/>
      <c r="QF29" s="22"/>
      <c r="QG29" s="22"/>
      <c r="QH29" s="22"/>
      <c r="QI29" s="22"/>
      <c r="QJ29" s="22"/>
      <c r="QK29" s="22"/>
      <c r="QL29" s="22"/>
      <c r="QM29" s="22"/>
      <c r="QN29" s="22"/>
      <c r="QO29" s="22"/>
      <c r="QP29" s="22"/>
      <c r="QQ29" s="22"/>
      <c r="QR29" s="22"/>
      <c r="QS29" s="22"/>
      <c r="QT29" s="22"/>
      <c r="QU29" s="22"/>
      <c r="QV29" s="22"/>
      <c r="QW29" s="22"/>
      <c r="QX29" s="22"/>
      <c r="QY29" s="22"/>
      <c r="QZ29" s="22"/>
      <c r="RA29" s="22"/>
      <c r="RB29" s="22"/>
      <c r="RC29" s="22"/>
      <c r="RD29" s="22"/>
      <c r="RE29" s="22"/>
      <c r="RF29" s="22"/>
      <c r="RG29" s="22"/>
      <c r="RH29" s="22"/>
      <c r="RI29" s="22"/>
      <c r="RJ29" s="22"/>
      <c r="RK29" s="22"/>
      <c r="RL29" s="22"/>
      <c r="RM29" s="22"/>
      <c r="RN29" s="22"/>
      <c r="RO29" s="22"/>
      <c r="RP29" s="22"/>
      <c r="RQ29" s="22"/>
      <c r="RR29" s="22"/>
      <c r="RS29" s="22"/>
      <c r="RT29" s="22"/>
      <c r="RU29" s="22"/>
      <c r="RV29" s="22"/>
      <c r="RW29" s="22"/>
      <c r="RX29" s="22"/>
      <c r="RY29" s="22"/>
      <c r="RZ29" s="22"/>
      <c r="SA29" s="22"/>
      <c r="SB29" s="22"/>
      <c r="SC29" s="22"/>
      <c r="SD29" s="22"/>
      <c r="SE29" s="22"/>
      <c r="SF29" s="22"/>
      <c r="SG29" s="22"/>
      <c r="SH29" s="22"/>
      <c r="SI29" s="22"/>
      <c r="SJ29" s="22"/>
      <c r="SK29" s="22"/>
      <c r="SL29" s="22"/>
      <c r="SM29" s="22"/>
      <c r="SN29" s="22"/>
      <c r="SO29" s="22"/>
      <c r="SP29" s="22"/>
      <c r="SQ29" s="22"/>
      <c r="SR29" s="22"/>
      <c r="SS29" s="22"/>
      <c r="ST29" s="22"/>
      <c r="SU29" s="22"/>
      <c r="SV29" s="22"/>
      <c r="SW29" s="22"/>
      <c r="SX29" s="22"/>
      <c r="SY29" s="22"/>
      <c r="SZ29" s="22"/>
      <c r="TA29" s="22"/>
      <c r="TB29" s="22"/>
      <c r="TC29" s="22"/>
      <c r="TD29" s="22"/>
      <c r="TE29" s="22"/>
      <c r="TF29" s="22"/>
      <c r="TG29" s="22"/>
      <c r="TH29" s="22"/>
      <c r="TI29" s="22"/>
      <c r="TJ29" s="22"/>
      <c r="TK29" s="22"/>
      <c r="TL29" s="22"/>
      <c r="TM29" s="22"/>
      <c r="TN29" s="22"/>
      <c r="TO29" s="22"/>
      <c r="TP29" s="22"/>
      <c r="TQ29" s="22"/>
      <c r="TR29" s="22"/>
      <c r="TS29" s="22"/>
      <c r="TT29" s="22"/>
      <c r="TU29" s="22"/>
      <c r="TV29" s="22"/>
      <c r="TW29" s="22"/>
      <c r="TX29" s="22"/>
      <c r="TY29" s="22"/>
      <c r="TZ29" s="22"/>
      <c r="UA29" s="22"/>
      <c r="UB29" s="22"/>
      <c r="UC29" s="22"/>
      <c r="UD29" s="22"/>
      <c r="UE29" s="22"/>
      <c r="UF29" s="22"/>
      <c r="UG29" s="22"/>
      <c r="UH29" s="22"/>
      <c r="UI29" s="22"/>
      <c r="UJ29" s="22"/>
      <c r="UK29" s="22"/>
      <c r="UL29" s="22"/>
      <c r="UM29" s="22"/>
      <c r="UN29" s="22"/>
      <c r="UO29" s="22"/>
      <c r="UP29" s="22"/>
      <c r="UQ29" s="22"/>
      <c r="UR29" s="22"/>
      <c r="US29" s="22"/>
      <c r="UT29" s="22"/>
      <c r="UU29" s="22"/>
      <c r="UV29" s="22"/>
      <c r="UW29" s="22"/>
      <c r="UX29" s="22"/>
      <c r="UY29" s="22"/>
      <c r="UZ29" s="22"/>
      <c r="VA29" s="22"/>
      <c r="VB29" s="22"/>
      <c r="VC29" s="22"/>
      <c r="VD29" s="22"/>
      <c r="VE29" s="22"/>
      <c r="VF29" s="22"/>
      <c r="VG29" s="22"/>
      <c r="VH29" s="22"/>
      <c r="VI29" s="22"/>
      <c r="VJ29" s="22"/>
      <c r="VK29" s="22"/>
      <c r="VL29" s="22"/>
      <c r="VM29" s="22"/>
      <c r="VN29" s="22"/>
      <c r="VO29" s="22"/>
      <c r="VP29" s="22"/>
      <c r="VQ29" s="22"/>
      <c r="VR29" s="22"/>
      <c r="VS29" s="22"/>
      <c r="VT29" s="22"/>
      <c r="VU29" s="22"/>
      <c r="VV29" s="22"/>
      <c r="VW29" s="22"/>
      <c r="VX29" s="22"/>
      <c r="VY29" s="22"/>
      <c r="VZ29" s="22"/>
      <c r="WA29" s="22"/>
      <c r="WB29" s="22"/>
      <c r="WC29" s="22"/>
      <c r="WD29" s="22"/>
      <c r="WE29" s="22"/>
      <c r="WF29" s="22"/>
      <c r="WG29" s="22"/>
      <c r="WH29" s="22"/>
      <c r="WI29" s="22"/>
      <c r="WJ29" s="22"/>
      <c r="WK29" s="22"/>
      <c r="WL29" s="22"/>
      <c r="WM29" s="22"/>
      <c r="WN29" s="22"/>
      <c r="WO29" s="22"/>
      <c r="WP29" s="22"/>
      <c r="WQ29" s="22"/>
      <c r="WR29" s="22"/>
      <c r="WS29" s="22"/>
      <c r="WT29" s="22"/>
      <c r="WU29" s="22"/>
      <c r="WV29" s="22"/>
      <c r="WW29" s="22"/>
      <c r="WX29" s="22"/>
      <c r="WY29" s="22"/>
      <c r="WZ29" s="22"/>
      <c r="XA29" s="22"/>
      <c r="XB29" s="22"/>
      <c r="XC29" s="22"/>
      <c r="XD29" s="22"/>
      <c r="XE29" s="22"/>
      <c r="XF29" s="22"/>
      <c r="XG29" s="22"/>
      <c r="XH29" s="22"/>
      <c r="XI29" s="22"/>
      <c r="XJ29" s="22"/>
      <c r="XK29" s="22"/>
      <c r="XL29" s="22"/>
      <c r="XM29" s="22"/>
      <c r="XN29" s="22"/>
      <c r="XO29" s="22"/>
      <c r="XP29" s="22"/>
      <c r="XQ29" s="22"/>
      <c r="XR29" s="22"/>
      <c r="XS29" s="22"/>
      <c r="XT29" s="22"/>
      <c r="XU29" s="22"/>
      <c r="XV29" s="22"/>
      <c r="XW29" s="22"/>
      <c r="XX29" s="22"/>
      <c r="XY29" s="22"/>
      <c r="XZ29" s="22"/>
      <c r="YA29" s="22"/>
      <c r="YB29" s="22"/>
      <c r="YC29" s="22"/>
      <c r="YD29" s="22"/>
      <c r="YE29" s="22"/>
      <c r="YF29" s="22"/>
      <c r="YG29" s="22"/>
      <c r="YH29" s="22"/>
      <c r="YI29" s="22"/>
      <c r="YJ29" s="22"/>
      <c r="YK29" s="22"/>
      <c r="YL29" s="22"/>
      <c r="YM29" s="22"/>
      <c r="YN29" s="22"/>
      <c r="YO29" s="22"/>
      <c r="YP29" s="22"/>
      <c r="YQ29" s="22"/>
      <c r="YR29" s="22"/>
      <c r="YS29" s="22"/>
      <c r="YT29" s="22"/>
      <c r="YU29" s="22"/>
      <c r="YV29" s="22"/>
      <c r="YW29" s="22"/>
      <c r="YX29" s="22"/>
      <c r="YY29" s="22"/>
      <c r="YZ29" s="22"/>
      <c r="ZA29" s="22"/>
      <c r="ZB29" s="22"/>
      <c r="ZC29" s="22"/>
      <c r="ZD29" s="22"/>
      <c r="ZE29" s="22"/>
      <c r="ZF29" s="22"/>
      <c r="ZG29" s="22"/>
      <c r="ZH29" s="22"/>
      <c r="ZI29" s="22"/>
      <c r="ZJ29" s="22"/>
      <c r="ZK29" s="22"/>
      <c r="ZL29" s="22"/>
      <c r="ZM29" s="22"/>
      <c r="ZN29" s="22"/>
      <c r="ZO29" s="22"/>
      <c r="ZP29" s="22"/>
      <c r="ZQ29" s="22"/>
      <c r="ZR29" s="22"/>
      <c r="ZS29" s="22"/>
      <c r="ZT29" s="22"/>
      <c r="ZU29" s="22"/>
      <c r="ZV29" s="22"/>
      <c r="ZW29" s="22"/>
      <c r="ZX29" s="22"/>
      <c r="ZY29" s="22"/>
      <c r="ZZ29" s="22"/>
      <c r="AAA29" s="22"/>
      <c r="AAB29" s="22"/>
      <c r="AAC29" s="22"/>
      <c r="AAD29" s="22"/>
      <c r="AAE29" s="22"/>
      <c r="AAF29" s="22"/>
      <c r="AAG29" s="22"/>
      <c r="AAH29" s="22"/>
      <c r="AAI29" s="22"/>
      <c r="AAJ29" s="22"/>
      <c r="AAK29" s="22"/>
      <c r="AAL29" s="22"/>
      <c r="AAM29" s="22"/>
      <c r="AAN29" s="22"/>
      <c r="AAO29" s="22"/>
      <c r="AAP29" s="22"/>
      <c r="AAQ29" s="22"/>
      <c r="AAR29" s="22"/>
      <c r="AAS29" s="22"/>
      <c r="AAT29" s="22"/>
      <c r="AAU29" s="22"/>
      <c r="AAV29" s="22"/>
      <c r="AAW29" s="22"/>
      <c r="AAX29" s="22"/>
      <c r="AAY29" s="22"/>
      <c r="AAZ29" s="22"/>
      <c r="ABA29" s="22"/>
      <c r="ABB29" s="22"/>
      <c r="ABC29" s="22"/>
      <c r="ABD29" s="22"/>
      <c r="ABE29" s="22"/>
      <c r="ABF29" s="22"/>
      <c r="ABG29" s="22"/>
      <c r="ABH29" s="22"/>
      <c r="ABI29" s="22"/>
      <c r="ABJ29" s="22"/>
      <c r="ABK29" s="22"/>
      <c r="ABL29" s="22"/>
      <c r="ABM29" s="22"/>
      <c r="ABN29" s="22"/>
      <c r="ABO29" s="22"/>
      <c r="ABP29" s="22"/>
      <c r="ABQ29" s="22"/>
      <c r="ABR29" s="22"/>
      <c r="ABS29" s="22"/>
      <c r="ABT29" s="22"/>
      <c r="ABU29" s="22"/>
      <c r="ABV29" s="22"/>
      <c r="ABW29" s="22"/>
      <c r="ABX29" s="22"/>
      <c r="ABY29" s="22"/>
      <c r="ABZ29" s="22"/>
      <c r="ACA29" s="22"/>
      <c r="ACB29" s="22"/>
      <c r="ACC29" s="22"/>
      <c r="ACD29" s="22"/>
      <c r="ACE29" s="22"/>
      <c r="ACF29" s="22"/>
      <c r="ACG29" s="22"/>
      <c r="ACH29" s="22"/>
      <c r="ACI29" s="22"/>
      <c r="ACJ29" s="22"/>
      <c r="ACK29" s="22"/>
      <c r="ACL29" s="22"/>
      <c r="ACM29" s="22"/>
      <c r="ACN29" s="22"/>
      <c r="ACO29" s="22"/>
      <c r="ACP29" s="22"/>
      <c r="ACQ29" s="22"/>
      <c r="ACR29" s="22"/>
      <c r="ACS29" s="22"/>
      <c r="ACT29" s="22"/>
      <c r="ACU29" s="22"/>
      <c r="ACV29" s="22"/>
      <c r="ACW29" s="22"/>
      <c r="ACX29" s="22"/>
      <c r="ACY29" s="22"/>
      <c r="ACZ29" s="22"/>
      <c r="ADA29" s="22"/>
      <c r="ADB29" s="22"/>
      <c r="ADC29" s="22"/>
      <c r="ADD29" s="22"/>
      <c r="ADE29" s="22"/>
      <c r="ADF29" s="22"/>
      <c r="ADG29" s="22"/>
      <c r="ADH29" s="22"/>
      <c r="ADI29" s="22"/>
      <c r="ADJ29" s="22"/>
      <c r="ADK29" s="22"/>
      <c r="ADL29" s="22"/>
      <c r="ADM29" s="22"/>
      <c r="ADN29" s="22"/>
      <c r="ADO29" s="22"/>
      <c r="ADP29" s="22"/>
      <c r="ADQ29" s="22"/>
      <c r="ADR29" s="22"/>
      <c r="ADS29" s="22"/>
      <c r="ADT29" s="22"/>
      <c r="ADU29" s="22"/>
      <c r="ADV29" s="22"/>
      <c r="ADW29" s="22"/>
      <c r="ADX29" s="22"/>
      <c r="ADY29" s="22"/>
      <c r="ADZ29" s="22"/>
      <c r="AEA29" s="22"/>
      <c r="AEB29" s="22"/>
      <c r="AEC29" s="22"/>
      <c r="AED29" s="22"/>
      <c r="AEE29" s="22"/>
      <c r="AEF29" s="22"/>
      <c r="AEG29" s="22"/>
      <c r="AEH29" s="22"/>
      <c r="AEI29" s="22"/>
      <c r="AEJ29" s="22"/>
      <c r="AEK29" s="22"/>
      <c r="AEL29" s="22"/>
      <c r="AEM29" s="22"/>
      <c r="AEN29" s="22"/>
      <c r="AEO29" s="22"/>
      <c r="AEP29" s="22"/>
      <c r="AEQ29" s="22"/>
      <c r="AER29" s="22"/>
      <c r="AES29" s="22"/>
      <c r="AET29" s="22"/>
      <c r="AEU29" s="22"/>
      <c r="AEV29" s="22"/>
      <c r="AEW29" s="22"/>
      <c r="AEX29" s="22"/>
      <c r="AEY29" s="22"/>
      <c r="AEZ29" s="22"/>
      <c r="AFA29" s="22"/>
      <c r="AFB29" s="22"/>
      <c r="AFC29" s="22"/>
      <c r="AFD29" s="22"/>
      <c r="AFE29" s="22"/>
      <c r="AFF29" s="22"/>
      <c r="AFG29" s="22"/>
      <c r="AFH29" s="22"/>
      <c r="AFI29" s="22"/>
      <c r="AFJ29" s="22"/>
      <c r="AFK29" s="22"/>
      <c r="AFL29" s="22"/>
      <c r="AFM29" s="22"/>
      <c r="AFN29" s="22"/>
      <c r="AFO29" s="22"/>
      <c r="AFP29" s="22"/>
      <c r="AFQ29" s="22"/>
      <c r="AFR29" s="22"/>
      <c r="AFS29" s="22"/>
      <c r="AFT29" s="22"/>
      <c r="AFU29" s="22"/>
      <c r="AFV29" s="22"/>
      <c r="AFW29" s="22"/>
      <c r="AFX29" s="22"/>
      <c r="AFY29" s="22"/>
      <c r="AFZ29" s="22"/>
      <c r="AGA29" s="22"/>
      <c r="AGB29" s="22"/>
      <c r="AGC29" s="22"/>
      <c r="AGD29" s="22"/>
      <c r="AGE29" s="22"/>
      <c r="AGF29" s="22"/>
      <c r="AGG29" s="22"/>
      <c r="AGH29" s="22"/>
      <c r="AGI29" s="22"/>
      <c r="AGJ29" s="22"/>
      <c r="AGK29" s="22"/>
      <c r="AGL29" s="22"/>
      <c r="AGM29" s="22"/>
      <c r="AGN29" s="22"/>
      <c r="AGO29" s="22"/>
      <c r="AGP29" s="22"/>
      <c r="AGQ29" s="22"/>
      <c r="AGR29" s="22"/>
      <c r="AGS29" s="22"/>
      <c r="AGT29" s="22"/>
      <c r="AGU29" s="22"/>
      <c r="AGV29" s="22"/>
      <c r="AGW29" s="22"/>
      <c r="AGX29" s="22"/>
      <c r="AGY29" s="22"/>
      <c r="AGZ29" s="22"/>
      <c r="AHA29" s="22"/>
      <c r="AHB29" s="22"/>
      <c r="AHC29" s="22"/>
      <c r="AHD29" s="22"/>
      <c r="AHE29" s="22"/>
      <c r="AHF29" s="22"/>
      <c r="AHG29" s="22"/>
      <c r="AHH29" s="22"/>
      <c r="AHI29" s="22"/>
      <c r="AHJ29" s="22"/>
      <c r="AHK29" s="22"/>
      <c r="AHL29" s="22"/>
      <c r="AHM29" s="22"/>
      <c r="AHN29" s="22"/>
      <c r="AHO29" s="22"/>
      <c r="AHP29" s="22"/>
      <c r="AHQ29" s="22"/>
      <c r="AHR29" s="22"/>
      <c r="AHS29" s="22"/>
      <c r="AHT29" s="22"/>
      <c r="AHU29" s="22"/>
      <c r="AHV29" s="22"/>
      <c r="AHW29" s="22"/>
      <c r="AHX29" s="22"/>
      <c r="AHY29" s="22"/>
      <c r="AHZ29" s="22"/>
      <c r="AIA29" s="22"/>
      <c r="AIB29" s="22"/>
      <c r="AIC29" s="22"/>
      <c r="AID29" s="22"/>
      <c r="AIE29" s="22"/>
      <c r="AIF29" s="22"/>
      <c r="AIG29" s="22"/>
      <c r="AIH29" s="22"/>
      <c r="AII29" s="22"/>
      <c r="AIJ29" s="22"/>
      <c r="AIK29" s="22"/>
      <c r="AIL29" s="22"/>
      <c r="AIM29" s="22"/>
      <c r="AIN29" s="22"/>
      <c r="AIO29" s="22"/>
      <c r="AIP29" s="22"/>
      <c r="AIQ29" s="22"/>
      <c r="AIR29" s="22"/>
      <c r="AIS29" s="22"/>
      <c r="AIT29" s="22"/>
      <c r="AIU29" s="22"/>
      <c r="AIV29" s="22"/>
      <c r="AIW29" s="22"/>
      <c r="AIX29" s="22"/>
      <c r="AIY29" s="22"/>
      <c r="AIZ29" s="22"/>
      <c r="AJA29" s="22"/>
      <c r="AJB29" s="22"/>
      <c r="AJC29" s="22"/>
      <c r="AJD29" s="22"/>
      <c r="AJE29" s="22"/>
      <c r="AJF29" s="22"/>
      <c r="AJG29" s="22"/>
      <c r="AJH29" s="22"/>
      <c r="AJI29" s="22"/>
      <c r="AJJ29" s="22"/>
      <c r="AJK29" s="22"/>
      <c r="AJL29" s="22"/>
      <c r="AJM29" s="22"/>
      <c r="AJN29" s="22"/>
      <c r="AJO29" s="22"/>
      <c r="AJP29" s="22"/>
      <c r="AJQ29" s="22"/>
      <c r="AJR29" s="22"/>
      <c r="AJS29" s="22"/>
      <c r="AJT29" s="22"/>
      <c r="AJU29" s="22"/>
      <c r="AJV29" s="22"/>
      <c r="AJW29" s="22"/>
      <c r="AJX29" s="22"/>
      <c r="AJY29" s="22"/>
      <c r="AJZ29" s="22"/>
      <c r="AKA29" s="22"/>
      <c r="AKB29" s="22"/>
      <c r="AKC29" s="22"/>
      <c r="AKD29" s="22"/>
      <c r="AKE29" s="22"/>
      <c r="AKF29" s="22"/>
      <c r="AKG29" s="22"/>
      <c r="AKH29" s="22"/>
      <c r="AKI29" s="22"/>
      <c r="AKJ29" s="22"/>
      <c r="AKK29" s="22"/>
      <c r="AKL29" s="22"/>
      <c r="AKM29" s="22"/>
      <c r="AKN29" s="22"/>
      <c r="AKO29" s="22"/>
      <c r="AKP29" s="22"/>
      <c r="AKQ29" s="22"/>
      <c r="AKR29" s="22"/>
      <c r="AKS29" s="22"/>
      <c r="AKT29" s="22"/>
      <c r="AKU29" s="22"/>
      <c r="AKV29" s="22"/>
      <c r="AKW29" s="22"/>
      <c r="AKX29" s="22"/>
      <c r="AKY29" s="22"/>
      <c r="AKZ29" s="22"/>
      <c r="ALA29" s="22"/>
      <c r="ALB29" s="22"/>
      <c r="ALC29" s="22"/>
      <c r="ALD29" s="22"/>
      <c r="ALE29" s="22"/>
      <c r="ALF29" s="22"/>
      <c r="ALG29" s="22"/>
      <c r="ALH29" s="22"/>
      <c r="ALI29" s="22"/>
      <c r="ALJ29" s="22"/>
      <c r="ALK29" s="22"/>
      <c r="ALL29" s="22"/>
      <c r="ALM29" s="22"/>
      <c r="ALN29" s="23"/>
      <c r="ALO29" s="23"/>
    </row>
    <row r="30" spans="1:1003" s="20" customFormat="1" ht="15" customHeight="1" x14ac:dyDescent="0.25">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c r="QE30" s="22"/>
      <c r="QF30" s="22"/>
      <c r="QG30" s="22"/>
      <c r="QH30" s="22"/>
      <c r="QI30" s="22"/>
      <c r="QJ30" s="22"/>
      <c r="QK30" s="22"/>
      <c r="QL30" s="22"/>
      <c r="QM30" s="22"/>
      <c r="QN30" s="22"/>
      <c r="QO30" s="22"/>
      <c r="QP30" s="22"/>
      <c r="QQ30" s="22"/>
      <c r="QR30" s="22"/>
      <c r="QS30" s="22"/>
      <c r="QT30" s="22"/>
      <c r="QU30" s="22"/>
      <c r="QV30" s="22"/>
      <c r="QW30" s="22"/>
      <c r="QX30" s="22"/>
      <c r="QY30" s="22"/>
      <c r="QZ30" s="22"/>
      <c r="RA30" s="22"/>
      <c r="RB30" s="22"/>
      <c r="RC30" s="22"/>
      <c r="RD30" s="22"/>
      <c r="RE30" s="22"/>
      <c r="RF30" s="22"/>
      <c r="RG30" s="22"/>
      <c r="RH30" s="22"/>
      <c r="RI30" s="22"/>
      <c r="RJ30" s="22"/>
      <c r="RK30" s="22"/>
      <c r="RL30" s="22"/>
      <c r="RM30" s="22"/>
      <c r="RN30" s="22"/>
      <c r="RO30" s="22"/>
      <c r="RP30" s="22"/>
      <c r="RQ30" s="22"/>
      <c r="RR30" s="22"/>
      <c r="RS30" s="22"/>
      <c r="RT30" s="22"/>
      <c r="RU30" s="22"/>
      <c r="RV30" s="22"/>
      <c r="RW30" s="22"/>
      <c r="RX30" s="22"/>
      <c r="RY30" s="22"/>
      <c r="RZ30" s="22"/>
      <c r="SA30" s="22"/>
      <c r="SB30" s="22"/>
      <c r="SC30" s="22"/>
      <c r="SD30" s="22"/>
      <c r="SE30" s="22"/>
      <c r="SF30" s="22"/>
      <c r="SG30" s="22"/>
      <c r="SH30" s="22"/>
      <c r="SI30" s="22"/>
      <c r="SJ30" s="22"/>
      <c r="SK30" s="22"/>
      <c r="SL30" s="22"/>
      <c r="SM30" s="22"/>
      <c r="SN30" s="22"/>
      <c r="SO30" s="22"/>
      <c r="SP30" s="22"/>
      <c r="SQ30" s="22"/>
      <c r="SR30" s="22"/>
      <c r="SS30" s="22"/>
      <c r="ST30" s="22"/>
      <c r="SU30" s="22"/>
      <c r="SV30" s="22"/>
      <c r="SW30" s="22"/>
      <c r="SX30" s="22"/>
      <c r="SY30" s="22"/>
      <c r="SZ30" s="22"/>
      <c r="TA30" s="22"/>
      <c r="TB30" s="22"/>
      <c r="TC30" s="22"/>
      <c r="TD30" s="22"/>
      <c r="TE30" s="22"/>
      <c r="TF30" s="22"/>
      <c r="TG30" s="22"/>
      <c r="TH30" s="22"/>
      <c r="TI30" s="22"/>
      <c r="TJ30" s="22"/>
      <c r="TK30" s="22"/>
      <c r="TL30" s="22"/>
      <c r="TM30" s="22"/>
      <c r="TN30" s="22"/>
      <c r="TO30" s="22"/>
      <c r="TP30" s="22"/>
      <c r="TQ30" s="22"/>
      <c r="TR30" s="22"/>
      <c r="TS30" s="22"/>
      <c r="TT30" s="22"/>
      <c r="TU30" s="22"/>
      <c r="TV30" s="22"/>
      <c r="TW30" s="22"/>
      <c r="TX30" s="22"/>
      <c r="TY30" s="22"/>
      <c r="TZ30" s="22"/>
      <c r="UA30" s="22"/>
      <c r="UB30" s="22"/>
      <c r="UC30" s="22"/>
      <c r="UD30" s="22"/>
      <c r="UE30" s="22"/>
      <c r="UF30" s="22"/>
      <c r="UG30" s="22"/>
      <c r="UH30" s="22"/>
      <c r="UI30" s="22"/>
      <c r="UJ30" s="22"/>
      <c r="UK30" s="22"/>
      <c r="UL30" s="22"/>
      <c r="UM30" s="22"/>
      <c r="UN30" s="22"/>
      <c r="UO30" s="22"/>
      <c r="UP30" s="22"/>
      <c r="UQ30" s="22"/>
      <c r="UR30" s="22"/>
      <c r="US30" s="22"/>
      <c r="UT30" s="22"/>
      <c r="UU30" s="22"/>
      <c r="UV30" s="22"/>
      <c r="UW30" s="22"/>
      <c r="UX30" s="22"/>
      <c r="UY30" s="22"/>
      <c r="UZ30" s="22"/>
      <c r="VA30" s="22"/>
      <c r="VB30" s="22"/>
      <c r="VC30" s="22"/>
      <c r="VD30" s="22"/>
      <c r="VE30" s="22"/>
      <c r="VF30" s="22"/>
      <c r="VG30" s="22"/>
      <c r="VH30" s="22"/>
      <c r="VI30" s="22"/>
      <c r="VJ30" s="22"/>
      <c r="VK30" s="22"/>
      <c r="VL30" s="22"/>
      <c r="VM30" s="22"/>
      <c r="VN30" s="22"/>
      <c r="VO30" s="22"/>
      <c r="VP30" s="22"/>
      <c r="VQ30" s="22"/>
      <c r="VR30" s="22"/>
      <c r="VS30" s="22"/>
      <c r="VT30" s="22"/>
      <c r="VU30" s="22"/>
      <c r="VV30" s="22"/>
      <c r="VW30" s="22"/>
      <c r="VX30" s="22"/>
      <c r="VY30" s="22"/>
      <c r="VZ30" s="22"/>
      <c r="WA30" s="22"/>
      <c r="WB30" s="22"/>
      <c r="WC30" s="22"/>
      <c r="WD30" s="22"/>
      <c r="WE30" s="22"/>
      <c r="WF30" s="22"/>
      <c r="WG30" s="22"/>
      <c r="WH30" s="22"/>
      <c r="WI30" s="22"/>
      <c r="WJ30" s="22"/>
      <c r="WK30" s="22"/>
      <c r="WL30" s="22"/>
      <c r="WM30" s="22"/>
      <c r="WN30" s="22"/>
      <c r="WO30" s="22"/>
      <c r="WP30" s="22"/>
      <c r="WQ30" s="22"/>
      <c r="WR30" s="22"/>
      <c r="WS30" s="22"/>
      <c r="WT30" s="22"/>
      <c r="WU30" s="22"/>
      <c r="WV30" s="22"/>
      <c r="WW30" s="22"/>
      <c r="WX30" s="22"/>
      <c r="WY30" s="22"/>
      <c r="WZ30" s="22"/>
      <c r="XA30" s="22"/>
      <c r="XB30" s="22"/>
      <c r="XC30" s="22"/>
      <c r="XD30" s="22"/>
      <c r="XE30" s="22"/>
      <c r="XF30" s="22"/>
      <c r="XG30" s="22"/>
      <c r="XH30" s="22"/>
      <c r="XI30" s="22"/>
      <c r="XJ30" s="22"/>
      <c r="XK30" s="22"/>
      <c r="XL30" s="22"/>
      <c r="XM30" s="22"/>
      <c r="XN30" s="22"/>
      <c r="XO30" s="22"/>
      <c r="XP30" s="22"/>
      <c r="XQ30" s="22"/>
      <c r="XR30" s="22"/>
      <c r="XS30" s="22"/>
      <c r="XT30" s="22"/>
      <c r="XU30" s="22"/>
      <c r="XV30" s="22"/>
      <c r="XW30" s="22"/>
      <c r="XX30" s="22"/>
      <c r="XY30" s="22"/>
      <c r="XZ30" s="22"/>
      <c r="YA30" s="22"/>
      <c r="YB30" s="22"/>
      <c r="YC30" s="22"/>
      <c r="YD30" s="22"/>
      <c r="YE30" s="22"/>
      <c r="YF30" s="22"/>
      <c r="YG30" s="22"/>
      <c r="YH30" s="22"/>
      <c r="YI30" s="22"/>
      <c r="YJ30" s="22"/>
      <c r="YK30" s="22"/>
      <c r="YL30" s="22"/>
      <c r="YM30" s="22"/>
      <c r="YN30" s="22"/>
      <c r="YO30" s="22"/>
      <c r="YP30" s="22"/>
      <c r="YQ30" s="22"/>
      <c r="YR30" s="22"/>
      <c r="YS30" s="22"/>
      <c r="YT30" s="22"/>
      <c r="YU30" s="22"/>
      <c r="YV30" s="22"/>
      <c r="YW30" s="22"/>
      <c r="YX30" s="22"/>
      <c r="YY30" s="22"/>
      <c r="YZ30" s="22"/>
      <c r="ZA30" s="22"/>
      <c r="ZB30" s="22"/>
      <c r="ZC30" s="22"/>
      <c r="ZD30" s="22"/>
      <c r="ZE30" s="22"/>
      <c r="ZF30" s="22"/>
      <c r="ZG30" s="22"/>
      <c r="ZH30" s="22"/>
      <c r="ZI30" s="22"/>
      <c r="ZJ30" s="22"/>
      <c r="ZK30" s="22"/>
      <c r="ZL30" s="22"/>
      <c r="ZM30" s="22"/>
      <c r="ZN30" s="22"/>
      <c r="ZO30" s="22"/>
      <c r="ZP30" s="22"/>
      <c r="ZQ30" s="22"/>
      <c r="ZR30" s="22"/>
      <c r="ZS30" s="22"/>
      <c r="ZT30" s="22"/>
      <c r="ZU30" s="22"/>
      <c r="ZV30" s="22"/>
      <c r="ZW30" s="22"/>
      <c r="ZX30" s="22"/>
      <c r="ZY30" s="22"/>
      <c r="ZZ30" s="22"/>
      <c r="AAA30" s="22"/>
      <c r="AAB30" s="22"/>
      <c r="AAC30" s="22"/>
      <c r="AAD30" s="22"/>
      <c r="AAE30" s="22"/>
      <c r="AAF30" s="22"/>
      <c r="AAG30" s="22"/>
      <c r="AAH30" s="22"/>
      <c r="AAI30" s="22"/>
      <c r="AAJ30" s="22"/>
      <c r="AAK30" s="22"/>
      <c r="AAL30" s="22"/>
      <c r="AAM30" s="22"/>
      <c r="AAN30" s="22"/>
      <c r="AAO30" s="22"/>
      <c r="AAP30" s="22"/>
      <c r="AAQ30" s="22"/>
      <c r="AAR30" s="22"/>
      <c r="AAS30" s="22"/>
      <c r="AAT30" s="22"/>
      <c r="AAU30" s="22"/>
      <c r="AAV30" s="22"/>
      <c r="AAW30" s="22"/>
      <c r="AAX30" s="22"/>
      <c r="AAY30" s="22"/>
      <c r="AAZ30" s="22"/>
      <c r="ABA30" s="22"/>
      <c r="ABB30" s="22"/>
      <c r="ABC30" s="22"/>
      <c r="ABD30" s="22"/>
      <c r="ABE30" s="22"/>
      <c r="ABF30" s="22"/>
      <c r="ABG30" s="22"/>
      <c r="ABH30" s="22"/>
      <c r="ABI30" s="22"/>
      <c r="ABJ30" s="22"/>
      <c r="ABK30" s="22"/>
      <c r="ABL30" s="22"/>
      <c r="ABM30" s="22"/>
      <c r="ABN30" s="22"/>
      <c r="ABO30" s="22"/>
      <c r="ABP30" s="22"/>
      <c r="ABQ30" s="22"/>
      <c r="ABR30" s="22"/>
      <c r="ABS30" s="22"/>
      <c r="ABT30" s="22"/>
      <c r="ABU30" s="22"/>
      <c r="ABV30" s="22"/>
      <c r="ABW30" s="22"/>
      <c r="ABX30" s="22"/>
      <c r="ABY30" s="22"/>
      <c r="ABZ30" s="22"/>
      <c r="ACA30" s="22"/>
      <c r="ACB30" s="22"/>
      <c r="ACC30" s="22"/>
      <c r="ACD30" s="22"/>
      <c r="ACE30" s="22"/>
      <c r="ACF30" s="22"/>
      <c r="ACG30" s="22"/>
      <c r="ACH30" s="22"/>
      <c r="ACI30" s="22"/>
      <c r="ACJ30" s="22"/>
      <c r="ACK30" s="22"/>
      <c r="ACL30" s="22"/>
      <c r="ACM30" s="22"/>
      <c r="ACN30" s="22"/>
      <c r="ACO30" s="22"/>
      <c r="ACP30" s="22"/>
      <c r="ACQ30" s="22"/>
      <c r="ACR30" s="22"/>
      <c r="ACS30" s="22"/>
      <c r="ACT30" s="22"/>
      <c r="ACU30" s="22"/>
      <c r="ACV30" s="22"/>
      <c r="ACW30" s="22"/>
      <c r="ACX30" s="22"/>
      <c r="ACY30" s="22"/>
      <c r="ACZ30" s="22"/>
      <c r="ADA30" s="22"/>
      <c r="ADB30" s="22"/>
      <c r="ADC30" s="22"/>
      <c r="ADD30" s="22"/>
      <c r="ADE30" s="22"/>
      <c r="ADF30" s="22"/>
      <c r="ADG30" s="22"/>
      <c r="ADH30" s="22"/>
      <c r="ADI30" s="22"/>
      <c r="ADJ30" s="22"/>
      <c r="ADK30" s="22"/>
      <c r="ADL30" s="22"/>
      <c r="ADM30" s="22"/>
      <c r="ADN30" s="22"/>
      <c r="ADO30" s="22"/>
      <c r="ADP30" s="22"/>
      <c r="ADQ30" s="22"/>
      <c r="ADR30" s="22"/>
      <c r="ADS30" s="22"/>
      <c r="ADT30" s="22"/>
      <c r="ADU30" s="22"/>
      <c r="ADV30" s="22"/>
      <c r="ADW30" s="22"/>
      <c r="ADX30" s="22"/>
      <c r="ADY30" s="22"/>
      <c r="ADZ30" s="22"/>
      <c r="AEA30" s="22"/>
      <c r="AEB30" s="22"/>
      <c r="AEC30" s="22"/>
      <c r="AED30" s="22"/>
      <c r="AEE30" s="22"/>
      <c r="AEF30" s="22"/>
      <c r="AEG30" s="22"/>
      <c r="AEH30" s="22"/>
      <c r="AEI30" s="22"/>
      <c r="AEJ30" s="22"/>
      <c r="AEK30" s="22"/>
      <c r="AEL30" s="22"/>
      <c r="AEM30" s="22"/>
      <c r="AEN30" s="22"/>
      <c r="AEO30" s="22"/>
      <c r="AEP30" s="22"/>
      <c r="AEQ30" s="22"/>
      <c r="AER30" s="22"/>
      <c r="AES30" s="22"/>
      <c r="AET30" s="22"/>
      <c r="AEU30" s="22"/>
      <c r="AEV30" s="22"/>
      <c r="AEW30" s="22"/>
      <c r="AEX30" s="22"/>
      <c r="AEY30" s="22"/>
      <c r="AEZ30" s="22"/>
      <c r="AFA30" s="22"/>
      <c r="AFB30" s="22"/>
      <c r="AFC30" s="22"/>
      <c r="AFD30" s="22"/>
      <c r="AFE30" s="22"/>
      <c r="AFF30" s="22"/>
      <c r="AFG30" s="22"/>
      <c r="AFH30" s="22"/>
      <c r="AFI30" s="22"/>
      <c r="AFJ30" s="22"/>
      <c r="AFK30" s="22"/>
      <c r="AFL30" s="22"/>
      <c r="AFM30" s="22"/>
      <c r="AFN30" s="22"/>
      <c r="AFO30" s="22"/>
      <c r="AFP30" s="22"/>
      <c r="AFQ30" s="22"/>
      <c r="AFR30" s="22"/>
      <c r="AFS30" s="22"/>
      <c r="AFT30" s="22"/>
      <c r="AFU30" s="22"/>
      <c r="AFV30" s="22"/>
      <c r="AFW30" s="22"/>
      <c r="AFX30" s="22"/>
      <c r="AFY30" s="22"/>
      <c r="AFZ30" s="22"/>
      <c r="AGA30" s="22"/>
      <c r="AGB30" s="22"/>
      <c r="AGC30" s="22"/>
      <c r="AGD30" s="22"/>
      <c r="AGE30" s="22"/>
      <c r="AGF30" s="22"/>
      <c r="AGG30" s="22"/>
      <c r="AGH30" s="22"/>
      <c r="AGI30" s="22"/>
      <c r="AGJ30" s="22"/>
      <c r="AGK30" s="22"/>
      <c r="AGL30" s="22"/>
      <c r="AGM30" s="22"/>
      <c r="AGN30" s="22"/>
      <c r="AGO30" s="22"/>
      <c r="AGP30" s="22"/>
      <c r="AGQ30" s="22"/>
      <c r="AGR30" s="22"/>
      <c r="AGS30" s="22"/>
      <c r="AGT30" s="22"/>
      <c r="AGU30" s="22"/>
      <c r="AGV30" s="22"/>
      <c r="AGW30" s="22"/>
      <c r="AGX30" s="22"/>
      <c r="AGY30" s="22"/>
      <c r="AGZ30" s="22"/>
      <c r="AHA30" s="22"/>
      <c r="AHB30" s="22"/>
      <c r="AHC30" s="22"/>
      <c r="AHD30" s="22"/>
      <c r="AHE30" s="22"/>
      <c r="AHF30" s="22"/>
      <c r="AHG30" s="22"/>
      <c r="AHH30" s="22"/>
      <c r="AHI30" s="22"/>
      <c r="AHJ30" s="22"/>
      <c r="AHK30" s="22"/>
      <c r="AHL30" s="22"/>
      <c r="AHM30" s="22"/>
      <c r="AHN30" s="22"/>
      <c r="AHO30" s="22"/>
      <c r="AHP30" s="22"/>
      <c r="AHQ30" s="22"/>
      <c r="AHR30" s="22"/>
      <c r="AHS30" s="22"/>
      <c r="AHT30" s="22"/>
      <c r="AHU30" s="22"/>
      <c r="AHV30" s="22"/>
      <c r="AHW30" s="22"/>
      <c r="AHX30" s="22"/>
      <c r="AHY30" s="22"/>
      <c r="AHZ30" s="22"/>
      <c r="AIA30" s="22"/>
      <c r="AIB30" s="22"/>
      <c r="AIC30" s="22"/>
      <c r="AID30" s="22"/>
      <c r="AIE30" s="22"/>
      <c r="AIF30" s="22"/>
      <c r="AIG30" s="22"/>
      <c r="AIH30" s="22"/>
      <c r="AII30" s="22"/>
      <c r="AIJ30" s="22"/>
      <c r="AIK30" s="22"/>
      <c r="AIL30" s="22"/>
      <c r="AIM30" s="22"/>
      <c r="AIN30" s="22"/>
      <c r="AIO30" s="22"/>
      <c r="AIP30" s="22"/>
      <c r="AIQ30" s="22"/>
      <c r="AIR30" s="22"/>
      <c r="AIS30" s="22"/>
      <c r="AIT30" s="22"/>
      <c r="AIU30" s="22"/>
      <c r="AIV30" s="22"/>
      <c r="AIW30" s="22"/>
      <c r="AIX30" s="22"/>
      <c r="AIY30" s="22"/>
      <c r="AIZ30" s="22"/>
      <c r="AJA30" s="22"/>
      <c r="AJB30" s="22"/>
      <c r="AJC30" s="22"/>
      <c r="AJD30" s="22"/>
      <c r="AJE30" s="22"/>
      <c r="AJF30" s="22"/>
      <c r="AJG30" s="22"/>
      <c r="AJH30" s="22"/>
      <c r="AJI30" s="22"/>
      <c r="AJJ30" s="22"/>
      <c r="AJK30" s="22"/>
      <c r="AJL30" s="22"/>
      <c r="AJM30" s="22"/>
      <c r="AJN30" s="22"/>
      <c r="AJO30" s="22"/>
      <c r="AJP30" s="22"/>
      <c r="AJQ30" s="22"/>
      <c r="AJR30" s="22"/>
      <c r="AJS30" s="22"/>
      <c r="AJT30" s="22"/>
      <c r="AJU30" s="22"/>
      <c r="AJV30" s="22"/>
      <c r="AJW30" s="22"/>
      <c r="AJX30" s="22"/>
      <c r="AJY30" s="22"/>
      <c r="AJZ30" s="22"/>
      <c r="AKA30" s="22"/>
      <c r="AKB30" s="22"/>
      <c r="AKC30" s="22"/>
      <c r="AKD30" s="22"/>
      <c r="AKE30" s="22"/>
      <c r="AKF30" s="22"/>
      <c r="AKG30" s="22"/>
      <c r="AKH30" s="22"/>
      <c r="AKI30" s="22"/>
      <c r="AKJ30" s="22"/>
      <c r="AKK30" s="22"/>
      <c r="AKL30" s="22"/>
      <c r="AKM30" s="22"/>
      <c r="AKN30" s="22"/>
      <c r="AKO30" s="22"/>
      <c r="AKP30" s="22"/>
      <c r="AKQ30" s="22"/>
      <c r="AKR30" s="22"/>
      <c r="AKS30" s="22"/>
      <c r="AKT30" s="22"/>
      <c r="AKU30" s="22"/>
      <c r="AKV30" s="22"/>
      <c r="AKW30" s="22"/>
      <c r="AKX30" s="22"/>
      <c r="AKY30" s="22"/>
      <c r="AKZ30" s="22"/>
      <c r="ALA30" s="22"/>
      <c r="ALB30" s="22"/>
      <c r="ALC30" s="22"/>
      <c r="ALD30" s="22"/>
      <c r="ALE30" s="22"/>
      <c r="ALF30" s="22"/>
      <c r="ALG30" s="22"/>
      <c r="ALH30" s="22"/>
      <c r="ALI30" s="22"/>
      <c r="ALJ30" s="22"/>
      <c r="ALK30" s="22"/>
      <c r="ALL30" s="22"/>
      <c r="ALM30" s="22"/>
      <c r="ALN30" s="23"/>
      <c r="ALO30" s="23"/>
    </row>
    <row r="31" spans="1:1003" s="20" customFormat="1" ht="15" customHeight="1" x14ac:dyDescent="0.25">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22"/>
      <c r="NI31" s="22"/>
      <c r="NJ31" s="22"/>
      <c r="NK31" s="22"/>
      <c r="NL31" s="22"/>
      <c r="NM31" s="22"/>
      <c r="NN31" s="22"/>
      <c r="NO31" s="22"/>
      <c r="NP31" s="22"/>
      <c r="NQ31" s="22"/>
      <c r="NR31" s="22"/>
      <c r="NS31" s="22"/>
      <c r="NT31" s="22"/>
      <c r="NU31" s="22"/>
      <c r="NV31" s="22"/>
      <c r="NW31" s="22"/>
      <c r="NX31" s="22"/>
      <c r="NY31" s="22"/>
      <c r="NZ31" s="22"/>
      <c r="OA31" s="22"/>
      <c r="OB31" s="22"/>
      <c r="OC31" s="22"/>
      <c r="OD31" s="22"/>
      <c r="OE31" s="22"/>
      <c r="OF31" s="22"/>
      <c r="OG31" s="22"/>
      <c r="OH31" s="22"/>
      <c r="OI31" s="22"/>
      <c r="OJ31" s="22"/>
      <c r="OK31" s="22"/>
      <c r="OL31" s="22"/>
      <c r="OM31" s="22"/>
      <c r="ON31" s="22"/>
      <c r="OO31" s="22"/>
      <c r="OP31" s="22"/>
      <c r="OQ31" s="22"/>
      <c r="OR31" s="22"/>
      <c r="OS31" s="22"/>
      <c r="OT31" s="22"/>
      <c r="OU31" s="22"/>
      <c r="OV31" s="22"/>
      <c r="OW31" s="22"/>
      <c r="OX31" s="22"/>
      <c r="OY31" s="22"/>
      <c r="OZ31" s="22"/>
      <c r="PA31" s="22"/>
      <c r="PB31" s="22"/>
      <c r="PC31" s="22"/>
      <c r="PD31" s="22"/>
      <c r="PE31" s="22"/>
      <c r="PF31" s="22"/>
      <c r="PG31" s="22"/>
      <c r="PH31" s="22"/>
      <c r="PI31" s="22"/>
      <c r="PJ31" s="22"/>
      <c r="PK31" s="22"/>
      <c r="PL31" s="22"/>
      <c r="PM31" s="22"/>
      <c r="PN31" s="22"/>
      <c r="PO31" s="22"/>
      <c r="PP31" s="22"/>
      <c r="PQ31" s="22"/>
      <c r="PR31" s="22"/>
      <c r="PS31" s="22"/>
      <c r="PT31" s="22"/>
      <c r="PU31" s="22"/>
      <c r="PV31" s="22"/>
      <c r="PW31" s="22"/>
      <c r="PX31" s="22"/>
      <c r="PY31" s="22"/>
      <c r="PZ31" s="22"/>
      <c r="QA31" s="22"/>
      <c r="QB31" s="22"/>
      <c r="QC31" s="22"/>
      <c r="QD31" s="22"/>
      <c r="QE31" s="22"/>
      <c r="QF31" s="22"/>
      <c r="QG31" s="22"/>
      <c r="QH31" s="22"/>
      <c r="QI31" s="22"/>
      <c r="QJ31" s="22"/>
      <c r="QK31" s="22"/>
      <c r="QL31" s="22"/>
      <c r="QM31" s="22"/>
      <c r="QN31" s="22"/>
      <c r="QO31" s="22"/>
      <c r="QP31" s="22"/>
      <c r="QQ31" s="22"/>
      <c r="QR31" s="22"/>
      <c r="QS31" s="22"/>
      <c r="QT31" s="22"/>
      <c r="QU31" s="22"/>
      <c r="QV31" s="22"/>
      <c r="QW31" s="22"/>
      <c r="QX31" s="22"/>
      <c r="QY31" s="22"/>
      <c r="QZ31" s="22"/>
      <c r="RA31" s="22"/>
      <c r="RB31" s="22"/>
      <c r="RC31" s="22"/>
      <c r="RD31" s="22"/>
      <c r="RE31" s="22"/>
      <c r="RF31" s="22"/>
      <c r="RG31" s="22"/>
      <c r="RH31" s="22"/>
      <c r="RI31" s="22"/>
      <c r="RJ31" s="22"/>
      <c r="RK31" s="22"/>
      <c r="RL31" s="22"/>
      <c r="RM31" s="22"/>
      <c r="RN31" s="22"/>
      <c r="RO31" s="22"/>
      <c r="RP31" s="22"/>
      <c r="RQ31" s="22"/>
      <c r="RR31" s="22"/>
      <c r="RS31" s="22"/>
      <c r="RT31" s="22"/>
      <c r="RU31" s="22"/>
      <c r="RV31" s="22"/>
      <c r="RW31" s="22"/>
      <c r="RX31" s="22"/>
      <c r="RY31" s="22"/>
      <c r="RZ31" s="22"/>
      <c r="SA31" s="22"/>
      <c r="SB31" s="22"/>
      <c r="SC31" s="22"/>
      <c r="SD31" s="22"/>
      <c r="SE31" s="22"/>
      <c r="SF31" s="22"/>
      <c r="SG31" s="22"/>
      <c r="SH31" s="22"/>
      <c r="SI31" s="22"/>
      <c r="SJ31" s="22"/>
      <c r="SK31" s="22"/>
      <c r="SL31" s="22"/>
      <c r="SM31" s="22"/>
      <c r="SN31" s="22"/>
      <c r="SO31" s="22"/>
      <c r="SP31" s="22"/>
      <c r="SQ31" s="22"/>
      <c r="SR31" s="22"/>
      <c r="SS31" s="22"/>
      <c r="ST31" s="22"/>
      <c r="SU31" s="22"/>
      <c r="SV31" s="22"/>
      <c r="SW31" s="22"/>
      <c r="SX31" s="22"/>
      <c r="SY31" s="22"/>
      <c r="SZ31" s="22"/>
      <c r="TA31" s="22"/>
      <c r="TB31" s="22"/>
      <c r="TC31" s="22"/>
      <c r="TD31" s="22"/>
      <c r="TE31" s="22"/>
      <c r="TF31" s="22"/>
      <c r="TG31" s="22"/>
      <c r="TH31" s="22"/>
      <c r="TI31" s="22"/>
      <c r="TJ31" s="22"/>
      <c r="TK31" s="22"/>
      <c r="TL31" s="22"/>
      <c r="TM31" s="22"/>
      <c r="TN31" s="22"/>
      <c r="TO31" s="22"/>
      <c r="TP31" s="22"/>
      <c r="TQ31" s="22"/>
      <c r="TR31" s="22"/>
      <c r="TS31" s="22"/>
      <c r="TT31" s="22"/>
      <c r="TU31" s="22"/>
      <c r="TV31" s="22"/>
      <c r="TW31" s="22"/>
      <c r="TX31" s="22"/>
      <c r="TY31" s="22"/>
      <c r="TZ31" s="22"/>
      <c r="UA31" s="22"/>
      <c r="UB31" s="22"/>
      <c r="UC31" s="22"/>
      <c r="UD31" s="22"/>
      <c r="UE31" s="22"/>
      <c r="UF31" s="22"/>
      <c r="UG31" s="22"/>
      <c r="UH31" s="22"/>
      <c r="UI31" s="22"/>
      <c r="UJ31" s="22"/>
      <c r="UK31" s="22"/>
      <c r="UL31" s="22"/>
      <c r="UM31" s="22"/>
      <c r="UN31" s="22"/>
      <c r="UO31" s="22"/>
      <c r="UP31" s="22"/>
      <c r="UQ31" s="22"/>
      <c r="UR31" s="22"/>
      <c r="US31" s="22"/>
      <c r="UT31" s="22"/>
      <c r="UU31" s="22"/>
      <c r="UV31" s="22"/>
      <c r="UW31" s="22"/>
      <c r="UX31" s="22"/>
      <c r="UY31" s="22"/>
      <c r="UZ31" s="22"/>
      <c r="VA31" s="22"/>
      <c r="VB31" s="22"/>
      <c r="VC31" s="22"/>
      <c r="VD31" s="22"/>
      <c r="VE31" s="22"/>
      <c r="VF31" s="22"/>
      <c r="VG31" s="22"/>
      <c r="VH31" s="22"/>
      <c r="VI31" s="22"/>
      <c r="VJ31" s="22"/>
      <c r="VK31" s="22"/>
      <c r="VL31" s="22"/>
      <c r="VM31" s="22"/>
      <c r="VN31" s="22"/>
      <c r="VO31" s="22"/>
      <c r="VP31" s="22"/>
      <c r="VQ31" s="22"/>
      <c r="VR31" s="22"/>
      <c r="VS31" s="22"/>
      <c r="VT31" s="22"/>
      <c r="VU31" s="22"/>
      <c r="VV31" s="22"/>
      <c r="VW31" s="22"/>
      <c r="VX31" s="22"/>
      <c r="VY31" s="22"/>
      <c r="VZ31" s="22"/>
      <c r="WA31" s="22"/>
      <c r="WB31" s="22"/>
      <c r="WC31" s="22"/>
      <c r="WD31" s="22"/>
      <c r="WE31" s="22"/>
      <c r="WF31" s="22"/>
      <c r="WG31" s="22"/>
      <c r="WH31" s="22"/>
      <c r="WI31" s="22"/>
      <c r="WJ31" s="22"/>
      <c r="WK31" s="22"/>
      <c r="WL31" s="22"/>
      <c r="WM31" s="22"/>
      <c r="WN31" s="22"/>
      <c r="WO31" s="22"/>
      <c r="WP31" s="22"/>
      <c r="WQ31" s="22"/>
      <c r="WR31" s="22"/>
      <c r="WS31" s="22"/>
      <c r="WT31" s="22"/>
      <c r="WU31" s="22"/>
      <c r="WV31" s="22"/>
      <c r="WW31" s="22"/>
      <c r="WX31" s="22"/>
      <c r="WY31" s="22"/>
      <c r="WZ31" s="22"/>
      <c r="XA31" s="22"/>
      <c r="XB31" s="22"/>
      <c r="XC31" s="22"/>
      <c r="XD31" s="22"/>
      <c r="XE31" s="22"/>
      <c r="XF31" s="22"/>
      <c r="XG31" s="22"/>
      <c r="XH31" s="22"/>
      <c r="XI31" s="22"/>
      <c r="XJ31" s="22"/>
      <c r="XK31" s="22"/>
      <c r="XL31" s="22"/>
      <c r="XM31" s="22"/>
      <c r="XN31" s="22"/>
      <c r="XO31" s="22"/>
      <c r="XP31" s="22"/>
      <c r="XQ31" s="22"/>
      <c r="XR31" s="22"/>
      <c r="XS31" s="22"/>
      <c r="XT31" s="22"/>
      <c r="XU31" s="22"/>
      <c r="XV31" s="22"/>
      <c r="XW31" s="22"/>
      <c r="XX31" s="22"/>
      <c r="XY31" s="22"/>
      <c r="XZ31" s="22"/>
      <c r="YA31" s="22"/>
      <c r="YB31" s="22"/>
      <c r="YC31" s="22"/>
      <c r="YD31" s="22"/>
      <c r="YE31" s="22"/>
      <c r="YF31" s="22"/>
      <c r="YG31" s="22"/>
      <c r="YH31" s="22"/>
      <c r="YI31" s="22"/>
      <c r="YJ31" s="22"/>
      <c r="YK31" s="22"/>
      <c r="YL31" s="22"/>
      <c r="YM31" s="22"/>
      <c r="YN31" s="22"/>
      <c r="YO31" s="22"/>
      <c r="YP31" s="22"/>
      <c r="YQ31" s="22"/>
      <c r="YR31" s="22"/>
      <c r="YS31" s="22"/>
      <c r="YT31" s="22"/>
      <c r="YU31" s="22"/>
      <c r="YV31" s="22"/>
      <c r="YW31" s="22"/>
      <c r="YX31" s="22"/>
      <c r="YY31" s="22"/>
      <c r="YZ31" s="22"/>
      <c r="ZA31" s="22"/>
      <c r="ZB31" s="22"/>
      <c r="ZC31" s="22"/>
      <c r="ZD31" s="22"/>
      <c r="ZE31" s="22"/>
      <c r="ZF31" s="22"/>
      <c r="ZG31" s="22"/>
      <c r="ZH31" s="22"/>
      <c r="ZI31" s="22"/>
      <c r="ZJ31" s="22"/>
      <c r="ZK31" s="22"/>
      <c r="ZL31" s="22"/>
      <c r="ZM31" s="22"/>
      <c r="ZN31" s="22"/>
      <c r="ZO31" s="22"/>
      <c r="ZP31" s="22"/>
      <c r="ZQ31" s="22"/>
      <c r="ZR31" s="22"/>
      <c r="ZS31" s="22"/>
      <c r="ZT31" s="22"/>
      <c r="ZU31" s="22"/>
      <c r="ZV31" s="22"/>
      <c r="ZW31" s="22"/>
      <c r="ZX31" s="22"/>
      <c r="ZY31" s="22"/>
      <c r="ZZ31" s="22"/>
      <c r="AAA31" s="22"/>
      <c r="AAB31" s="22"/>
      <c r="AAC31" s="22"/>
      <c r="AAD31" s="22"/>
      <c r="AAE31" s="22"/>
      <c r="AAF31" s="22"/>
      <c r="AAG31" s="22"/>
      <c r="AAH31" s="22"/>
      <c r="AAI31" s="22"/>
      <c r="AAJ31" s="22"/>
      <c r="AAK31" s="22"/>
      <c r="AAL31" s="22"/>
      <c r="AAM31" s="22"/>
      <c r="AAN31" s="22"/>
      <c r="AAO31" s="22"/>
      <c r="AAP31" s="22"/>
      <c r="AAQ31" s="22"/>
      <c r="AAR31" s="22"/>
      <c r="AAS31" s="22"/>
      <c r="AAT31" s="22"/>
      <c r="AAU31" s="22"/>
      <c r="AAV31" s="22"/>
      <c r="AAW31" s="22"/>
      <c r="AAX31" s="22"/>
      <c r="AAY31" s="22"/>
      <c r="AAZ31" s="22"/>
      <c r="ABA31" s="22"/>
      <c r="ABB31" s="22"/>
      <c r="ABC31" s="22"/>
      <c r="ABD31" s="22"/>
      <c r="ABE31" s="22"/>
      <c r="ABF31" s="22"/>
      <c r="ABG31" s="22"/>
      <c r="ABH31" s="22"/>
      <c r="ABI31" s="22"/>
      <c r="ABJ31" s="22"/>
      <c r="ABK31" s="22"/>
      <c r="ABL31" s="22"/>
      <c r="ABM31" s="22"/>
      <c r="ABN31" s="22"/>
      <c r="ABO31" s="22"/>
      <c r="ABP31" s="22"/>
      <c r="ABQ31" s="22"/>
      <c r="ABR31" s="22"/>
      <c r="ABS31" s="22"/>
      <c r="ABT31" s="22"/>
      <c r="ABU31" s="22"/>
      <c r="ABV31" s="22"/>
      <c r="ABW31" s="22"/>
      <c r="ABX31" s="22"/>
      <c r="ABY31" s="22"/>
      <c r="ABZ31" s="22"/>
      <c r="ACA31" s="22"/>
      <c r="ACB31" s="22"/>
      <c r="ACC31" s="22"/>
      <c r="ACD31" s="22"/>
      <c r="ACE31" s="22"/>
      <c r="ACF31" s="22"/>
      <c r="ACG31" s="22"/>
      <c r="ACH31" s="22"/>
      <c r="ACI31" s="22"/>
      <c r="ACJ31" s="22"/>
      <c r="ACK31" s="22"/>
      <c r="ACL31" s="22"/>
      <c r="ACM31" s="22"/>
      <c r="ACN31" s="22"/>
      <c r="ACO31" s="22"/>
      <c r="ACP31" s="22"/>
      <c r="ACQ31" s="22"/>
      <c r="ACR31" s="22"/>
      <c r="ACS31" s="22"/>
      <c r="ACT31" s="22"/>
      <c r="ACU31" s="22"/>
      <c r="ACV31" s="22"/>
      <c r="ACW31" s="22"/>
      <c r="ACX31" s="22"/>
      <c r="ACY31" s="22"/>
      <c r="ACZ31" s="22"/>
      <c r="ADA31" s="22"/>
      <c r="ADB31" s="22"/>
      <c r="ADC31" s="22"/>
      <c r="ADD31" s="22"/>
      <c r="ADE31" s="22"/>
      <c r="ADF31" s="22"/>
      <c r="ADG31" s="22"/>
      <c r="ADH31" s="22"/>
      <c r="ADI31" s="22"/>
      <c r="ADJ31" s="22"/>
      <c r="ADK31" s="22"/>
      <c r="ADL31" s="22"/>
      <c r="ADM31" s="22"/>
      <c r="ADN31" s="22"/>
      <c r="ADO31" s="22"/>
      <c r="ADP31" s="22"/>
      <c r="ADQ31" s="22"/>
      <c r="ADR31" s="22"/>
      <c r="ADS31" s="22"/>
      <c r="ADT31" s="22"/>
      <c r="ADU31" s="22"/>
      <c r="ADV31" s="22"/>
      <c r="ADW31" s="22"/>
      <c r="ADX31" s="22"/>
      <c r="ADY31" s="22"/>
      <c r="ADZ31" s="22"/>
      <c r="AEA31" s="22"/>
      <c r="AEB31" s="22"/>
      <c r="AEC31" s="22"/>
      <c r="AED31" s="22"/>
      <c r="AEE31" s="22"/>
      <c r="AEF31" s="22"/>
      <c r="AEG31" s="22"/>
      <c r="AEH31" s="22"/>
      <c r="AEI31" s="22"/>
      <c r="AEJ31" s="22"/>
      <c r="AEK31" s="22"/>
      <c r="AEL31" s="22"/>
      <c r="AEM31" s="22"/>
      <c r="AEN31" s="22"/>
      <c r="AEO31" s="22"/>
      <c r="AEP31" s="22"/>
      <c r="AEQ31" s="22"/>
      <c r="AER31" s="22"/>
      <c r="AES31" s="22"/>
      <c r="AET31" s="22"/>
      <c r="AEU31" s="22"/>
      <c r="AEV31" s="22"/>
      <c r="AEW31" s="22"/>
      <c r="AEX31" s="22"/>
      <c r="AEY31" s="22"/>
      <c r="AEZ31" s="22"/>
      <c r="AFA31" s="22"/>
      <c r="AFB31" s="22"/>
      <c r="AFC31" s="22"/>
      <c r="AFD31" s="22"/>
      <c r="AFE31" s="22"/>
      <c r="AFF31" s="22"/>
      <c r="AFG31" s="22"/>
      <c r="AFH31" s="22"/>
      <c r="AFI31" s="22"/>
      <c r="AFJ31" s="22"/>
      <c r="AFK31" s="22"/>
      <c r="AFL31" s="22"/>
      <c r="AFM31" s="22"/>
      <c r="AFN31" s="22"/>
      <c r="AFO31" s="22"/>
      <c r="AFP31" s="22"/>
      <c r="AFQ31" s="22"/>
      <c r="AFR31" s="22"/>
      <c r="AFS31" s="22"/>
      <c r="AFT31" s="22"/>
      <c r="AFU31" s="22"/>
      <c r="AFV31" s="22"/>
      <c r="AFW31" s="22"/>
      <c r="AFX31" s="22"/>
      <c r="AFY31" s="22"/>
      <c r="AFZ31" s="22"/>
      <c r="AGA31" s="22"/>
      <c r="AGB31" s="22"/>
      <c r="AGC31" s="22"/>
      <c r="AGD31" s="22"/>
      <c r="AGE31" s="22"/>
      <c r="AGF31" s="22"/>
      <c r="AGG31" s="22"/>
      <c r="AGH31" s="22"/>
      <c r="AGI31" s="22"/>
      <c r="AGJ31" s="22"/>
      <c r="AGK31" s="22"/>
      <c r="AGL31" s="22"/>
      <c r="AGM31" s="22"/>
      <c r="AGN31" s="22"/>
      <c r="AGO31" s="22"/>
      <c r="AGP31" s="22"/>
      <c r="AGQ31" s="22"/>
      <c r="AGR31" s="22"/>
      <c r="AGS31" s="22"/>
      <c r="AGT31" s="22"/>
      <c r="AGU31" s="22"/>
      <c r="AGV31" s="22"/>
      <c r="AGW31" s="22"/>
      <c r="AGX31" s="22"/>
      <c r="AGY31" s="22"/>
      <c r="AGZ31" s="22"/>
      <c r="AHA31" s="22"/>
      <c r="AHB31" s="22"/>
      <c r="AHC31" s="22"/>
      <c r="AHD31" s="22"/>
      <c r="AHE31" s="22"/>
      <c r="AHF31" s="22"/>
      <c r="AHG31" s="22"/>
      <c r="AHH31" s="22"/>
      <c r="AHI31" s="22"/>
      <c r="AHJ31" s="22"/>
      <c r="AHK31" s="22"/>
      <c r="AHL31" s="22"/>
      <c r="AHM31" s="22"/>
      <c r="AHN31" s="22"/>
      <c r="AHO31" s="22"/>
      <c r="AHP31" s="22"/>
      <c r="AHQ31" s="22"/>
      <c r="AHR31" s="22"/>
      <c r="AHS31" s="22"/>
      <c r="AHT31" s="22"/>
      <c r="AHU31" s="22"/>
      <c r="AHV31" s="22"/>
      <c r="AHW31" s="22"/>
      <c r="AHX31" s="22"/>
      <c r="AHY31" s="22"/>
      <c r="AHZ31" s="22"/>
      <c r="AIA31" s="22"/>
      <c r="AIB31" s="22"/>
      <c r="AIC31" s="22"/>
      <c r="AID31" s="22"/>
      <c r="AIE31" s="22"/>
      <c r="AIF31" s="22"/>
      <c r="AIG31" s="22"/>
      <c r="AIH31" s="22"/>
      <c r="AII31" s="22"/>
      <c r="AIJ31" s="22"/>
      <c r="AIK31" s="22"/>
      <c r="AIL31" s="22"/>
      <c r="AIM31" s="22"/>
      <c r="AIN31" s="22"/>
      <c r="AIO31" s="22"/>
      <c r="AIP31" s="22"/>
      <c r="AIQ31" s="22"/>
      <c r="AIR31" s="22"/>
      <c r="AIS31" s="22"/>
      <c r="AIT31" s="22"/>
      <c r="AIU31" s="22"/>
      <c r="AIV31" s="22"/>
      <c r="AIW31" s="22"/>
      <c r="AIX31" s="22"/>
      <c r="AIY31" s="22"/>
      <c r="AIZ31" s="22"/>
      <c r="AJA31" s="22"/>
      <c r="AJB31" s="22"/>
      <c r="AJC31" s="22"/>
      <c r="AJD31" s="22"/>
      <c r="AJE31" s="22"/>
      <c r="AJF31" s="22"/>
      <c r="AJG31" s="22"/>
      <c r="AJH31" s="22"/>
      <c r="AJI31" s="22"/>
      <c r="AJJ31" s="22"/>
      <c r="AJK31" s="22"/>
      <c r="AJL31" s="22"/>
      <c r="AJM31" s="22"/>
      <c r="AJN31" s="22"/>
      <c r="AJO31" s="22"/>
      <c r="AJP31" s="22"/>
      <c r="AJQ31" s="22"/>
      <c r="AJR31" s="22"/>
      <c r="AJS31" s="22"/>
      <c r="AJT31" s="22"/>
      <c r="AJU31" s="22"/>
      <c r="AJV31" s="22"/>
      <c r="AJW31" s="22"/>
      <c r="AJX31" s="22"/>
      <c r="AJY31" s="22"/>
      <c r="AJZ31" s="22"/>
      <c r="AKA31" s="22"/>
      <c r="AKB31" s="22"/>
      <c r="AKC31" s="22"/>
      <c r="AKD31" s="22"/>
      <c r="AKE31" s="22"/>
      <c r="AKF31" s="22"/>
      <c r="AKG31" s="22"/>
      <c r="AKH31" s="22"/>
      <c r="AKI31" s="22"/>
      <c r="AKJ31" s="22"/>
      <c r="AKK31" s="22"/>
      <c r="AKL31" s="22"/>
      <c r="AKM31" s="22"/>
      <c r="AKN31" s="22"/>
      <c r="AKO31" s="22"/>
      <c r="AKP31" s="22"/>
      <c r="AKQ31" s="22"/>
      <c r="AKR31" s="22"/>
      <c r="AKS31" s="22"/>
      <c r="AKT31" s="22"/>
      <c r="AKU31" s="22"/>
      <c r="AKV31" s="22"/>
      <c r="AKW31" s="22"/>
      <c r="AKX31" s="22"/>
      <c r="AKY31" s="22"/>
      <c r="AKZ31" s="22"/>
      <c r="ALA31" s="22"/>
      <c r="ALB31" s="22"/>
      <c r="ALC31" s="22"/>
      <c r="ALD31" s="22"/>
      <c r="ALE31" s="22"/>
      <c r="ALF31" s="22"/>
      <c r="ALG31" s="22"/>
      <c r="ALH31" s="22"/>
      <c r="ALI31" s="22"/>
      <c r="ALJ31" s="22"/>
      <c r="ALK31" s="22"/>
      <c r="ALL31" s="22"/>
      <c r="ALM31" s="22"/>
      <c r="ALN31" s="23"/>
      <c r="ALO31" s="23"/>
    </row>
    <row r="32" spans="1:1003" s="20" customFormat="1" ht="15" customHeight="1" x14ac:dyDescent="0.25">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c r="IO32" s="22"/>
      <c r="IP32" s="22"/>
      <c r="IQ32" s="22"/>
      <c r="IR32" s="22"/>
      <c r="IS32" s="22"/>
      <c r="IT32" s="22"/>
      <c r="IU32" s="22"/>
      <c r="IV32" s="22"/>
      <c r="IW32" s="22"/>
      <c r="IX32" s="22"/>
      <c r="IY32" s="22"/>
      <c r="IZ32" s="22"/>
      <c r="JA32" s="22"/>
      <c r="JB32" s="22"/>
      <c r="JC32" s="22"/>
      <c r="JD32" s="22"/>
      <c r="JE32" s="22"/>
      <c r="JF32" s="22"/>
      <c r="JG32" s="22"/>
      <c r="JH32" s="22"/>
      <c r="JI32" s="22"/>
      <c r="JJ32" s="22"/>
      <c r="JK32" s="22"/>
      <c r="JL32" s="22"/>
      <c r="JM32" s="22"/>
      <c r="JN32" s="22"/>
      <c r="JO32" s="22"/>
      <c r="JP32" s="22"/>
      <c r="JQ32" s="22"/>
      <c r="JR32" s="22"/>
      <c r="JS32" s="22"/>
      <c r="JT32" s="22"/>
      <c r="JU32" s="22"/>
      <c r="JV32" s="22"/>
      <c r="JW32" s="22"/>
      <c r="JX32" s="22"/>
      <c r="JY32" s="22"/>
      <c r="JZ32" s="22"/>
      <c r="KA32" s="22"/>
      <c r="KB32" s="22"/>
      <c r="KC32" s="22"/>
      <c r="KD32" s="22"/>
      <c r="KE32" s="22"/>
      <c r="KF32" s="22"/>
      <c r="KG32" s="22"/>
      <c r="KH32" s="22"/>
      <c r="KI32" s="22"/>
      <c r="KJ32" s="22"/>
      <c r="KK32" s="22"/>
      <c r="KL32" s="22"/>
      <c r="KM32" s="22"/>
      <c r="KN32" s="22"/>
      <c r="KO32" s="22"/>
      <c r="KP32" s="22"/>
      <c r="KQ32" s="22"/>
      <c r="KR32" s="22"/>
      <c r="KS32" s="22"/>
      <c r="KT32" s="22"/>
      <c r="KU32" s="22"/>
      <c r="KV32" s="22"/>
      <c r="KW32" s="22"/>
      <c r="KX32" s="22"/>
      <c r="KY32" s="22"/>
      <c r="KZ32" s="22"/>
      <c r="LA32" s="22"/>
      <c r="LB32" s="22"/>
      <c r="LC32" s="22"/>
      <c r="LD32" s="22"/>
      <c r="LE32" s="22"/>
      <c r="LF32" s="22"/>
      <c r="LG32" s="22"/>
      <c r="LH32" s="22"/>
      <c r="LI32" s="22"/>
      <c r="LJ32" s="22"/>
      <c r="LK32" s="22"/>
      <c r="LL32" s="22"/>
      <c r="LM32" s="22"/>
      <c r="LN32" s="22"/>
      <c r="LO32" s="22"/>
      <c r="LP32" s="22"/>
      <c r="LQ32" s="22"/>
      <c r="LR32" s="22"/>
      <c r="LS32" s="22"/>
      <c r="LT32" s="22"/>
      <c r="LU32" s="22"/>
      <c r="LV32" s="22"/>
      <c r="LW32" s="22"/>
      <c r="LX32" s="22"/>
      <c r="LY32" s="22"/>
      <c r="LZ32" s="22"/>
      <c r="MA32" s="22"/>
      <c r="MB32" s="22"/>
      <c r="MC32" s="22"/>
      <c r="MD32" s="22"/>
      <c r="ME32" s="22"/>
      <c r="MF32" s="22"/>
      <c r="MG32" s="22"/>
      <c r="MH32" s="22"/>
      <c r="MI32" s="22"/>
      <c r="MJ32" s="22"/>
      <c r="MK32" s="22"/>
      <c r="ML32" s="22"/>
      <c r="MM32" s="22"/>
      <c r="MN32" s="22"/>
      <c r="MO32" s="22"/>
      <c r="MP32" s="22"/>
      <c r="MQ32" s="22"/>
      <c r="MR32" s="22"/>
      <c r="MS32" s="22"/>
      <c r="MT32" s="22"/>
      <c r="MU32" s="22"/>
      <c r="MV32" s="22"/>
      <c r="MW32" s="22"/>
      <c r="MX32" s="22"/>
      <c r="MY32" s="22"/>
      <c r="MZ32" s="22"/>
      <c r="NA32" s="22"/>
      <c r="NB32" s="22"/>
      <c r="NC32" s="22"/>
      <c r="ND32" s="22"/>
      <c r="NE32" s="22"/>
      <c r="NF32" s="22"/>
      <c r="NG32" s="22"/>
      <c r="NH32" s="22"/>
      <c r="NI32" s="22"/>
      <c r="NJ32" s="22"/>
      <c r="NK32" s="22"/>
      <c r="NL32" s="22"/>
      <c r="NM32" s="22"/>
      <c r="NN32" s="22"/>
      <c r="NO32" s="22"/>
      <c r="NP32" s="22"/>
      <c r="NQ32" s="22"/>
      <c r="NR32" s="22"/>
      <c r="NS32" s="22"/>
      <c r="NT32" s="22"/>
      <c r="NU32" s="22"/>
      <c r="NV32" s="22"/>
      <c r="NW32" s="22"/>
      <c r="NX32" s="22"/>
      <c r="NY32" s="22"/>
      <c r="NZ32" s="22"/>
      <c r="OA32" s="22"/>
      <c r="OB32" s="22"/>
      <c r="OC32" s="22"/>
      <c r="OD32" s="22"/>
      <c r="OE32" s="22"/>
      <c r="OF32" s="22"/>
      <c r="OG32" s="22"/>
      <c r="OH32" s="22"/>
      <c r="OI32" s="22"/>
      <c r="OJ32" s="22"/>
      <c r="OK32" s="22"/>
      <c r="OL32" s="22"/>
      <c r="OM32" s="22"/>
      <c r="ON32" s="22"/>
      <c r="OO32" s="22"/>
      <c r="OP32" s="22"/>
      <c r="OQ32" s="22"/>
      <c r="OR32" s="22"/>
      <c r="OS32" s="22"/>
      <c r="OT32" s="22"/>
      <c r="OU32" s="22"/>
      <c r="OV32" s="22"/>
      <c r="OW32" s="22"/>
      <c r="OX32" s="22"/>
      <c r="OY32" s="22"/>
      <c r="OZ32" s="22"/>
      <c r="PA32" s="22"/>
      <c r="PB32" s="22"/>
      <c r="PC32" s="22"/>
      <c r="PD32" s="22"/>
      <c r="PE32" s="22"/>
      <c r="PF32" s="22"/>
      <c r="PG32" s="22"/>
      <c r="PH32" s="22"/>
      <c r="PI32" s="22"/>
      <c r="PJ32" s="22"/>
      <c r="PK32" s="22"/>
      <c r="PL32" s="22"/>
      <c r="PM32" s="22"/>
      <c r="PN32" s="22"/>
      <c r="PO32" s="22"/>
      <c r="PP32" s="22"/>
      <c r="PQ32" s="22"/>
      <c r="PR32" s="22"/>
      <c r="PS32" s="22"/>
      <c r="PT32" s="22"/>
      <c r="PU32" s="22"/>
      <c r="PV32" s="22"/>
      <c r="PW32" s="22"/>
      <c r="PX32" s="22"/>
      <c r="PY32" s="22"/>
      <c r="PZ32" s="22"/>
      <c r="QA32" s="22"/>
      <c r="QB32" s="22"/>
      <c r="QC32" s="22"/>
      <c r="QD32" s="22"/>
      <c r="QE32" s="22"/>
      <c r="QF32" s="22"/>
      <c r="QG32" s="22"/>
      <c r="QH32" s="22"/>
      <c r="QI32" s="22"/>
      <c r="QJ32" s="22"/>
      <c r="QK32" s="22"/>
      <c r="QL32" s="22"/>
      <c r="QM32" s="22"/>
      <c r="QN32" s="22"/>
      <c r="QO32" s="22"/>
      <c r="QP32" s="22"/>
      <c r="QQ32" s="22"/>
      <c r="QR32" s="22"/>
      <c r="QS32" s="22"/>
      <c r="QT32" s="22"/>
      <c r="QU32" s="22"/>
      <c r="QV32" s="22"/>
      <c r="QW32" s="22"/>
      <c r="QX32" s="22"/>
      <c r="QY32" s="22"/>
      <c r="QZ32" s="22"/>
      <c r="RA32" s="22"/>
      <c r="RB32" s="22"/>
      <c r="RC32" s="22"/>
      <c r="RD32" s="22"/>
      <c r="RE32" s="22"/>
      <c r="RF32" s="22"/>
      <c r="RG32" s="22"/>
      <c r="RH32" s="22"/>
      <c r="RI32" s="22"/>
      <c r="RJ32" s="22"/>
      <c r="RK32" s="22"/>
      <c r="RL32" s="22"/>
      <c r="RM32" s="22"/>
      <c r="RN32" s="22"/>
      <c r="RO32" s="22"/>
      <c r="RP32" s="22"/>
      <c r="RQ32" s="22"/>
      <c r="RR32" s="22"/>
      <c r="RS32" s="22"/>
      <c r="RT32" s="22"/>
      <c r="RU32" s="22"/>
      <c r="RV32" s="22"/>
      <c r="RW32" s="22"/>
      <c r="RX32" s="22"/>
      <c r="RY32" s="22"/>
      <c r="RZ32" s="22"/>
      <c r="SA32" s="22"/>
      <c r="SB32" s="22"/>
      <c r="SC32" s="22"/>
      <c r="SD32" s="22"/>
      <c r="SE32" s="22"/>
      <c r="SF32" s="22"/>
      <c r="SG32" s="22"/>
      <c r="SH32" s="22"/>
      <c r="SI32" s="22"/>
      <c r="SJ32" s="22"/>
      <c r="SK32" s="22"/>
      <c r="SL32" s="22"/>
      <c r="SM32" s="22"/>
      <c r="SN32" s="22"/>
      <c r="SO32" s="22"/>
      <c r="SP32" s="22"/>
      <c r="SQ32" s="22"/>
      <c r="SR32" s="22"/>
      <c r="SS32" s="22"/>
      <c r="ST32" s="22"/>
      <c r="SU32" s="22"/>
      <c r="SV32" s="22"/>
      <c r="SW32" s="22"/>
      <c r="SX32" s="22"/>
      <c r="SY32" s="22"/>
      <c r="SZ32" s="22"/>
      <c r="TA32" s="22"/>
      <c r="TB32" s="22"/>
      <c r="TC32" s="22"/>
      <c r="TD32" s="22"/>
      <c r="TE32" s="22"/>
      <c r="TF32" s="22"/>
      <c r="TG32" s="22"/>
      <c r="TH32" s="22"/>
      <c r="TI32" s="22"/>
      <c r="TJ32" s="22"/>
      <c r="TK32" s="22"/>
      <c r="TL32" s="22"/>
      <c r="TM32" s="22"/>
      <c r="TN32" s="22"/>
      <c r="TO32" s="22"/>
      <c r="TP32" s="22"/>
      <c r="TQ32" s="22"/>
      <c r="TR32" s="22"/>
      <c r="TS32" s="22"/>
      <c r="TT32" s="22"/>
      <c r="TU32" s="22"/>
      <c r="TV32" s="22"/>
      <c r="TW32" s="22"/>
      <c r="TX32" s="22"/>
      <c r="TY32" s="22"/>
      <c r="TZ32" s="22"/>
      <c r="UA32" s="22"/>
      <c r="UB32" s="22"/>
      <c r="UC32" s="22"/>
      <c r="UD32" s="22"/>
      <c r="UE32" s="22"/>
      <c r="UF32" s="22"/>
      <c r="UG32" s="22"/>
      <c r="UH32" s="22"/>
      <c r="UI32" s="22"/>
      <c r="UJ32" s="22"/>
      <c r="UK32" s="22"/>
      <c r="UL32" s="22"/>
      <c r="UM32" s="22"/>
      <c r="UN32" s="22"/>
      <c r="UO32" s="22"/>
      <c r="UP32" s="22"/>
      <c r="UQ32" s="22"/>
      <c r="UR32" s="22"/>
      <c r="US32" s="22"/>
      <c r="UT32" s="22"/>
      <c r="UU32" s="22"/>
      <c r="UV32" s="22"/>
      <c r="UW32" s="22"/>
      <c r="UX32" s="22"/>
      <c r="UY32" s="22"/>
      <c r="UZ32" s="22"/>
      <c r="VA32" s="22"/>
      <c r="VB32" s="22"/>
      <c r="VC32" s="22"/>
      <c r="VD32" s="22"/>
      <c r="VE32" s="22"/>
      <c r="VF32" s="22"/>
      <c r="VG32" s="22"/>
      <c r="VH32" s="22"/>
      <c r="VI32" s="22"/>
      <c r="VJ32" s="22"/>
      <c r="VK32" s="22"/>
      <c r="VL32" s="22"/>
      <c r="VM32" s="22"/>
      <c r="VN32" s="22"/>
      <c r="VO32" s="22"/>
      <c r="VP32" s="22"/>
      <c r="VQ32" s="22"/>
      <c r="VR32" s="22"/>
      <c r="VS32" s="22"/>
      <c r="VT32" s="22"/>
      <c r="VU32" s="22"/>
      <c r="VV32" s="22"/>
      <c r="VW32" s="22"/>
      <c r="VX32" s="22"/>
      <c r="VY32" s="22"/>
      <c r="VZ32" s="22"/>
      <c r="WA32" s="22"/>
      <c r="WB32" s="22"/>
      <c r="WC32" s="22"/>
      <c r="WD32" s="22"/>
      <c r="WE32" s="22"/>
      <c r="WF32" s="22"/>
      <c r="WG32" s="22"/>
      <c r="WH32" s="22"/>
      <c r="WI32" s="22"/>
      <c r="WJ32" s="22"/>
      <c r="WK32" s="22"/>
      <c r="WL32" s="22"/>
      <c r="WM32" s="22"/>
      <c r="WN32" s="22"/>
      <c r="WO32" s="22"/>
      <c r="WP32" s="22"/>
      <c r="WQ32" s="22"/>
      <c r="WR32" s="22"/>
      <c r="WS32" s="22"/>
      <c r="WT32" s="22"/>
      <c r="WU32" s="22"/>
      <c r="WV32" s="22"/>
      <c r="WW32" s="22"/>
      <c r="WX32" s="22"/>
      <c r="WY32" s="22"/>
      <c r="WZ32" s="22"/>
      <c r="XA32" s="22"/>
      <c r="XB32" s="22"/>
      <c r="XC32" s="22"/>
      <c r="XD32" s="22"/>
      <c r="XE32" s="22"/>
      <c r="XF32" s="22"/>
      <c r="XG32" s="22"/>
      <c r="XH32" s="22"/>
      <c r="XI32" s="22"/>
      <c r="XJ32" s="22"/>
      <c r="XK32" s="22"/>
      <c r="XL32" s="22"/>
      <c r="XM32" s="22"/>
      <c r="XN32" s="22"/>
      <c r="XO32" s="22"/>
      <c r="XP32" s="22"/>
      <c r="XQ32" s="22"/>
      <c r="XR32" s="22"/>
      <c r="XS32" s="22"/>
      <c r="XT32" s="22"/>
      <c r="XU32" s="22"/>
      <c r="XV32" s="22"/>
      <c r="XW32" s="22"/>
      <c r="XX32" s="22"/>
      <c r="XY32" s="22"/>
      <c r="XZ32" s="22"/>
      <c r="YA32" s="22"/>
      <c r="YB32" s="22"/>
      <c r="YC32" s="22"/>
      <c r="YD32" s="22"/>
      <c r="YE32" s="22"/>
      <c r="YF32" s="22"/>
      <c r="YG32" s="22"/>
      <c r="YH32" s="22"/>
      <c r="YI32" s="22"/>
      <c r="YJ32" s="22"/>
      <c r="YK32" s="22"/>
      <c r="YL32" s="22"/>
      <c r="YM32" s="22"/>
      <c r="YN32" s="22"/>
      <c r="YO32" s="22"/>
      <c r="YP32" s="22"/>
      <c r="YQ32" s="22"/>
      <c r="YR32" s="22"/>
      <c r="YS32" s="22"/>
      <c r="YT32" s="22"/>
      <c r="YU32" s="22"/>
      <c r="YV32" s="22"/>
      <c r="YW32" s="22"/>
      <c r="YX32" s="22"/>
      <c r="YY32" s="22"/>
      <c r="YZ32" s="22"/>
      <c r="ZA32" s="22"/>
      <c r="ZB32" s="22"/>
      <c r="ZC32" s="22"/>
      <c r="ZD32" s="22"/>
      <c r="ZE32" s="22"/>
      <c r="ZF32" s="22"/>
      <c r="ZG32" s="22"/>
      <c r="ZH32" s="22"/>
      <c r="ZI32" s="22"/>
      <c r="ZJ32" s="22"/>
      <c r="ZK32" s="22"/>
      <c r="ZL32" s="22"/>
      <c r="ZM32" s="22"/>
      <c r="ZN32" s="22"/>
      <c r="ZO32" s="22"/>
      <c r="ZP32" s="22"/>
      <c r="ZQ32" s="22"/>
      <c r="ZR32" s="22"/>
      <c r="ZS32" s="22"/>
      <c r="ZT32" s="22"/>
      <c r="ZU32" s="22"/>
      <c r="ZV32" s="22"/>
      <c r="ZW32" s="22"/>
      <c r="ZX32" s="22"/>
      <c r="ZY32" s="22"/>
      <c r="ZZ32" s="22"/>
      <c r="AAA32" s="22"/>
      <c r="AAB32" s="22"/>
      <c r="AAC32" s="22"/>
      <c r="AAD32" s="22"/>
      <c r="AAE32" s="22"/>
      <c r="AAF32" s="22"/>
      <c r="AAG32" s="22"/>
      <c r="AAH32" s="22"/>
      <c r="AAI32" s="22"/>
      <c r="AAJ32" s="22"/>
      <c r="AAK32" s="22"/>
      <c r="AAL32" s="22"/>
      <c r="AAM32" s="22"/>
      <c r="AAN32" s="22"/>
      <c r="AAO32" s="22"/>
      <c r="AAP32" s="22"/>
      <c r="AAQ32" s="22"/>
      <c r="AAR32" s="22"/>
      <c r="AAS32" s="22"/>
      <c r="AAT32" s="22"/>
      <c r="AAU32" s="22"/>
      <c r="AAV32" s="22"/>
      <c r="AAW32" s="22"/>
      <c r="AAX32" s="22"/>
      <c r="AAY32" s="22"/>
      <c r="AAZ32" s="22"/>
      <c r="ABA32" s="22"/>
      <c r="ABB32" s="22"/>
      <c r="ABC32" s="22"/>
      <c r="ABD32" s="22"/>
      <c r="ABE32" s="22"/>
      <c r="ABF32" s="22"/>
      <c r="ABG32" s="22"/>
      <c r="ABH32" s="22"/>
      <c r="ABI32" s="22"/>
      <c r="ABJ32" s="22"/>
      <c r="ABK32" s="22"/>
      <c r="ABL32" s="22"/>
      <c r="ABM32" s="22"/>
      <c r="ABN32" s="22"/>
      <c r="ABO32" s="22"/>
      <c r="ABP32" s="22"/>
      <c r="ABQ32" s="22"/>
      <c r="ABR32" s="22"/>
      <c r="ABS32" s="22"/>
      <c r="ABT32" s="22"/>
      <c r="ABU32" s="22"/>
      <c r="ABV32" s="22"/>
      <c r="ABW32" s="22"/>
      <c r="ABX32" s="22"/>
      <c r="ABY32" s="22"/>
      <c r="ABZ32" s="22"/>
      <c r="ACA32" s="22"/>
      <c r="ACB32" s="22"/>
      <c r="ACC32" s="22"/>
      <c r="ACD32" s="22"/>
      <c r="ACE32" s="22"/>
      <c r="ACF32" s="22"/>
      <c r="ACG32" s="22"/>
      <c r="ACH32" s="22"/>
      <c r="ACI32" s="22"/>
      <c r="ACJ32" s="22"/>
      <c r="ACK32" s="22"/>
      <c r="ACL32" s="22"/>
      <c r="ACM32" s="22"/>
      <c r="ACN32" s="22"/>
      <c r="ACO32" s="22"/>
      <c r="ACP32" s="22"/>
      <c r="ACQ32" s="22"/>
      <c r="ACR32" s="22"/>
      <c r="ACS32" s="22"/>
      <c r="ACT32" s="22"/>
      <c r="ACU32" s="22"/>
      <c r="ACV32" s="22"/>
      <c r="ACW32" s="22"/>
      <c r="ACX32" s="22"/>
      <c r="ACY32" s="22"/>
      <c r="ACZ32" s="22"/>
      <c r="ADA32" s="22"/>
      <c r="ADB32" s="22"/>
      <c r="ADC32" s="22"/>
      <c r="ADD32" s="22"/>
      <c r="ADE32" s="22"/>
      <c r="ADF32" s="22"/>
      <c r="ADG32" s="22"/>
      <c r="ADH32" s="22"/>
      <c r="ADI32" s="22"/>
      <c r="ADJ32" s="22"/>
      <c r="ADK32" s="22"/>
      <c r="ADL32" s="22"/>
      <c r="ADM32" s="22"/>
      <c r="ADN32" s="22"/>
      <c r="ADO32" s="22"/>
      <c r="ADP32" s="22"/>
      <c r="ADQ32" s="22"/>
      <c r="ADR32" s="22"/>
      <c r="ADS32" s="22"/>
      <c r="ADT32" s="22"/>
      <c r="ADU32" s="22"/>
      <c r="ADV32" s="22"/>
      <c r="ADW32" s="22"/>
      <c r="ADX32" s="22"/>
      <c r="ADY32" s="22"/>
      <c r="ADZ32" s="22"/>
      <c r="AEA32" s="22"/>
      <c r="AEB32" s="22"/>
      <c r="AEC32" s="22"/>
      <c r="AED32" s="22"/>
      <c r="AEE32" s="22"/>
      <c r="AEF32" s="22"/>
      <c r="AEG32" s="22"/>
      <c r="AEH32" s="22"/>
      <c r="AEI32" s="22"/>
      <c r="AEJ32" s="22"/>
      <c r="AEK32" s="22"/>
      <c r="AEL32" s="22"/>
      <c r="AEM32" s="22"/>
      <c r="AEN32" s="22"/>
      <c r="AEO32" s="22"/>
      <c r="AEP32" s="22"/>
      <c r="AEQ32" s="22"/>
      <c r="AER32" s="22"/>
      <c r="AES32" s="22"/>
      <c r="AET32" s="22"/>
      <c r="AEU32" s="22"/>
      <c r="AEV32" s="22"/>
      <c r="AEW32" s="22"/>
      <c r="AEX32" s="22"/>
      <c r="AEY32" s="22"/>
      <c r="AEZ32" s="22"/>
      <c r="AFA32" s="22"/>
      <c r="AFB32" s="22"/>
      <c r="AFC32" s="22"/>
      <c r="AFD32" s="22"/>
      <c r="AFE32" s="22"/>
      <c r="AFF32" s="22"/>
      <c r="AFG32" s="22"/>
      <c r="AFH32" s="22"/>
      <c r="AFI32" s="22"/>
      <c r="AFJ32" s="22"/>
      <c r="AFK32" s="22"/>
      <c r="AFL32" s="22"/>
      <c r="AFM32" s="22"/>
      <c r="AFN32" s="22"/>
      <c r="AFO32" s="22"/>
      <c r="AFP32" s="22"/>
      <c r="AFQ32" s="22"/>
      <c r="AFR32" s="22"/>
      <c r="AFS32" s="22"/>
      <c r="AFT32" s="22"/>
      <c r="AFU32" s="22"/>
      <c r="AFV32" s="22"/>
      <c r="AFW32" s="22"/>
      <c r="AFX32" s="22"/>
      <c r="AFY32" s="22"/>
      <c r="AFZ32" s="22"/>
      <c r="AGA32" s="22"/>
      <c r="AGB32" s="22"/>
      <c r="AGC32" s="22"/>
      <c r="AGD32" s="22"/>
      <c r="AGE32" s="22"/>
      <c r="AGF32" s="22"/>
      <c r="AGG32" s="22"/>
      <c r="AGH32" s="22"/>
      <c r="AGI32" s="22"/>
      <c r="AGJ32" s="22"/>
      <c r="AGK32" s="22"/>
      <c r="AGL32" s="22"/>
      <c r="AGM32" s="22"/>
      <c r="AGN32" s="22"/>
      <c r="AGO32" s="22"/>
      <c r="AGP32" s="22"/>
      <c r="AGQ32" s="22"/>
      <c r="AGR32" s="22"/>
      <c r="AGS32" s="22"/>
      <c r="AGT32" s="22"/>
      <c r="AGU32" s="22"/>
      <c r="AGV32" s="22"/>
      <c r="AGW32" s="22"/>
      <c r="AGX32" s="22"/>
      <c r="AGY32" s="22"/>
      <c r="AGZ32" s="22"/>
      <c r="AHA32" s="22"/>
      <c r="AHB32" s="22"/>
      <c r="AHC32" s="22"/>
      <c r="AHD32" s="22"/>
      <c r="AHE32" s="22"/>
      <c r="AHF32" s="22"/>
      <c r="AHG32" s="22"/>
      <c r="AHH32" s="22"/>
      <c r="AHI32" s="22"/>
      <c r="AHJ32" s="22"/>
      <c r="AHK32" s="22"/>
      <c r="AHL32" s="22"/>
      <c r="AHM32" s="22"/>
      <c r="AHN32" s="22"/>
      <c r="AHO32" s="22"/>
      <c r="AHP32" s="22"/>
      <c r="AHQ32" s="22"/>
      <c r="AHR32" s="22"/>
      <c r="AHS32" s="22"/>
      <c r="AHT32" s="22"/>
      <c r="AHU32" s="22"/>
      <c r="AHV32" s="22"/>
      <c r="AHW32" s="22"/>
      <c r="AHX32" s="22"/>
      <c r="AHY32" s="22"/>
      <c r="AHZ32" s="22"/>
      <c r="AIA32" s="22"/>
      <c r="AIB32" s="22"/>
      <c r="AIC32" s="22"/>
      <c r="AID32" s="22"/>
      <c r="AIE32" s="22"/>
      <c r="AIF32" s="22"/>
      <c r="AIG32" s="22"/>
      <c r="AIH32" s="22"/>
      <c r="AII32" s="22"/>
      <c r="AIJ32" s="22"/>
      <c r="AIK32" s="22"/>
      <c r="AIL32" s="22"/>
      <c r="AIM32" s="22"/>
      <c r="AIN32" s="22"/>
      <c r="AIO32" s="22"/>
      <c r="AIP32" s="22"/>
      <c r="AIQ32" s="22"/>
      <c r="AIR32" s="22"/>
      <c r="AIS32" s="22"/>
      <c r="AIT32" s="22"/>
      <c r="AIU32" s="22"/>
      <c r="AIV32" s="22"/>
      <c r="AIW32" s="22"/>
      <c r="AIX32" s="22"/>
      <c r="AIY32" s="22"/>
      <c r="AIZ32" s="22"/>
      <c r="AJA32" s="22"/>
      <c r="AJB32" s="22"/>
      <c r="AJC32" s="22"/>
      <c r="AJD32" s="22"/>
      <c r="AJE32" s="22"/>
      <c r="AJF32" s="22"/>
      <c r="AJG32" s="22"/>
      <c r="AJH32" s="22"/>
      <c r="AJI32" s="22"/>
      <c r="AJJ32" s="22"/>
      <c r="AJK32" s="22"/>
      <c r="AJL32" s="22"/>
      <c r="AJM32" s="22"/>
      <c r="AJN32" s="22"/>
      <c r="AJO32" s="22"/>
      <c r="AJP32" s="22"/>
      <c r="AJQ32" s="22"/>
      <c r="AJR32" s="22"/>
      <c r="AJS32" s="22"/>
      <c r="AJT32" s="22"/>
      <c r="AJU32" s="22"/>
      <c r="AJV32" s="22"/>
      <c r="AJW32" s="22"/>
      <c r="AJX32" s="22"/>
      <c r="AJY32" s="22"/>
      <c r="AJZ32" s="22"/>
      <c r="AKA32" s="22"/>
      <c r="AKB32" s="22"/>
      <c r="AKC32" s="22"/>
      <c r="AKD32" s="22"/>
      <c r="AKE32" s="22"/>
      <c r="AKF32" s="22"/>
      <c r="AKG32" s="22"/>
      <c r="AKH32" s="22"/>
      <c r="AKI32" s="22"/>
      <c r="AKJ32" s="22"/>
      <c r="AKK32" s="22"/>
      <c r="AKL32" s="22"/>
      <c r="AKM32" s="22"/>
      <c r="AKN32" s="22"/>
      <c r="AKO32" s="22"/>
      <c r="AKP32" s="22"/>
      <c r="AKQ32" s="22"/>
      <c r="AKR32" s="22"/>
      <c r="AKS32" s="22"/>
      <c r="AKT32" s="22"/>
      <c r="AKU32" s="22"/>
      <c r="AKV32" s="22"/>
      <c r="AKW32" s="22"/>
      <c r="AKX32" s="22"/>
      <c r="AKY32" s="22"/>
      <c r="AKZ32" s="22"/>
      <c r="ALA32" s="22"/>
      <c r="ALB32" s="22"/>
      <c r="ALC32" s="22"/>
      <c r="ALD32" s="22"/>
      <c r="ALE32" s="22"/>
      <c r="ALF32" s="22"/>
      <c r="ALG32" s="22"/>
      <c r="ALH32" s="22"/>
      <c r="ALI32" s="22"/>
      <c r="ALJ32" s="22"/>
      <c r="ALK32" s="22"/>
      <c r="ALL32" s="22"/>
      <c r="ALM32" s="22"/>
      <c r="ALN32" s="23"/>
      <c r="ALO32" s="23"/>
    </row>
    <row r="33" spans="2:1003" s="20" customFormat="1" ht="15" customHeight="1" x14ac:dyDescent="0.25">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c r="IN33" s="22"/>
      <c r="IO33" s="22"/>
      <c r="IP33" s="22"/>
      <c r="IQ33" s="22"/>
      <c r="IR33" s="22"/>
      <c r="IS33" s="22"/>
      <c r="IT33" s="22"/>
      <c r="IU33" s="22"/>
      <c r="IV33" s="22"/>
      <c r="IW33" s="22"/>
      <c r="IX33" s="22"/>
      <c r="IY33" s="22"/>
      <c r="IZ33" s="22"/>
      <c r="JA33" s="22"/>
      <c r="JB33" s="22"/>
      <c r="JC33" s="22"/>
      <c r="JD33" s="22"/>
      <c r="JE33" s="22"/>
      <c r="JF33" s="22"/>
      <c r="JG33" s="22"/>
      <c r="JH33" s="22"/>
      <c r="JI33" s="22"/>
      <c r="JJ33" s="22"/>
      <c r="JK33" s="22"/>
      <c r="JL33" s="22"/>
      <c r="JM33" s="22"/>
      <c r="JN33" s="22"/>
      <c r="JO33" s="22"/>
      <c r="JP33" s="22"/>
      <c r="JQ33" s="22"/>
      <c r="JR33" s="22"/>
      <c r="JS33" s="22"/>
      <c r="JT33" s="22"/>
      <c r="JU33" s="22"/>
      <c r="JV33" s="22"/>
      <c r="JW33" s="22"/>
      <c r="JX33" s="22"/>
      <c r="JY33" s="22"/>
      <c r="JZ33" s="22"/>
      <c r="KA33" s="22"/>
      <c r="KB33" s="22"/>
      <c r="KC33" s="22"/>
      <c r="KD33" s="22"/>
      <c r="KE33" s="22"/>
      <c r="KF33" s="22"/>
      <c r="KG33" s="22"/>
      <c r="KH33" s="22"/>
      <c r="KI33" s="22"/>
      <c r="KJ33" s="22"/>
      <c r="KK33" s="22"/>
      <c r="KL33" s="22"/>
      <c r="KM33" s="22"/>
      <c r="KN33" s="22"/>
      <c r="KO33" s="22"/>
      <c r="KP33" s="22"/>
      <c r="KQ33" s="22"/>
      <c r="KR33" s="22"/>
      <c r="KS33" s="22"/>
      <c r="KT33" s="22"/>
      <c r="KU33" s="22"/>
      <c r="KV33" s="22"/>
      <c r="KW33" s="22"/>
      <c r="KX33" s="22"/>
      <c r="KY33" s="22"/>
      <c r="KZ33" s="22"/>
      <c r="LA33" s="22"/>
      <c r="LB33" s="22"/>
      <c r="LC33" s="22"/>
      <c r="LD33" s="22"/>
      <c r="LE33" s="22"/>
      <c r="LF33" s="22"/>
      <c r="LG33" s="22"/>
      <c r="LH33" s="22"/>
      <c r="LI33" s="22"/>
      <c r="LJ33" s="22"/>
      <c r="LK33" s="22"/>
      <c r="LL33" s="22"/>
      <c r="LM33" s="22"/>
      <c r="LN33" s="22"/>
      <c r="LO33" s="22"/>
      <c r="LP33" s="22"/>
      <c r="LQ33" s="22"/>
      <c r="LR33" s="22"/>
      <c r="LS33" s="22"/>
      <c r="LT33" s="22"/>
      <c r="LU33" s="22"/>
      <c r="LV33" s="22"/>
      <c r="LW33" s="22"/>
      <c r="LX33" s="22"/>
      <c r="LY33" s="22"/>
      <c r="LZ33" s="22"/>
      <c r="MA33" s="22"/>
      <c r="MB33" s="22"/>
      <c r="MC33" s="22"/>
      <c r="MD33" s="22"/>
      <c r="ME33" s="22"/>
      <c r="MF33" s="22"/>
      <c r="MG33" s="22"/>
      <c r="MH33" s="22"/>
      <c r="MI33" s="22"/>
      <c r="MJ33" s="22"/>
      <c r="MK33" s="22"/>
      <c r="ML33" s="22"/>
      <c r="MM33" s="22"/>
      <c r="MN33" s="22"/>
      <c r="MO33" s="22"/>
      <c r="MP33" s="22"/>
      <c r="MQ33" s="22"/>
      <c r="MR33" s="22"/>
      <c r="MS33" s="22"/>
      <c r="MT33" s="22"/>
      <c r="MU33" s="22"/>
      <c r="MV33" s="22"/>
      <c r="MW33" s="22"/>
      <c r="MX33" s="22"/>
      <c r="MY33" s="22"/>
      <c r="MZ33" s="22"/>
      <c r="NA33" s="22"/>
      <c r="NB33" s="22"/>
      <c r="NC33" s="22"/>
      <c r="ND33" s="22"/>
      <c r="NE33" s="22"/>
      <c r="NF33" s="22"/>
      <c r="NG33" s="22"/>
      <c r="NH33" s="22"/>
      <c r="NI33" s="22"/>
      <c r="NJ33" s="22"/>
      <c r="NK33" s="22"/>
      <c r="NL33" s="22"/>
      <c r="NM33" s="22"/>
      <c r="NN33" s="22"/>
      <c r="NO33" s="22"/>
      <c r="NP33" s="22"/>
      <c r="NQ33" s="22"/>
      <c r="NR33" s="22"/>
      <c r="NS33" s="22"/>
      <c r="NT33" s="22"/>
      <c r="NU33" s="22"/>
      <c r="NV33" s="22"/>
      <c r="NW33" s="22"/>
      <c r="NX33" s="22"/>
      <c r="NY33" s="22"/>
      <c r="NZ33" s="22"/>
      <c r="OA33" s="22"/>
      <c r="OB33" s="22"/>
      <c r="OC33" s="22"/>
      <c r="OD33" s="22"/>
      <c r="OE33" s="22"/>
      <c r="OF33" s="22"/>
      <c r="OG33" s="22"/>
      <c r="OH33" s="22"/>
      <c r="OI33" s="22"/>
      <c r="OJ33" s="22"/>
      <c r="OK33" s="22"/>
      <c r="OL33" s="22"/>
      <c r="OM33" s="22"/>
      <c r="ON33" s="22"/>
      <c r="OO33" s="22"/>
      <c r="OP33" s="22"/>
      <c r="OQ33" s="22"/>
      <c r="OR33" s="22"/>
      <c r="OS33" s="22"/>
      <c r="OT33" s="22"/>
      <c r="OU33" s="22"/>
      <c r="OV33" s="22"/>
      <c r="OW33" s="22"/>
      <c r="OX33" s="22"/>
      <c r="OY33" s="22"/>
      <c r="OZ33" s="22"/>
      <c r="PA33" s="22"/>
      <c r="PB33" s="22"/>
      <c r="PC33" s="22"/>
      <c r="PD33" s="22"/>
      <c r="PE33" s="22"/>
      <c r="PF33" s="22"/>
      <c r="PG33" s="22"/>
      <c r="PH33" s="22"/>
      <c r="PI33" s="22"/>
      <c r="PJ33" s="22"/>
      <c r="PK33" s="22"/>
      <c r="PL33" s="22"/>
      <c r="PM33" s="22"/>
      <c r="PN33" s="22"/>
      <c r="PO33" s="22"/>
      <c r="PP33" s="22"/>
      <c r="PQ33" s="22"/>
      <c r="PR33" s="22"/>
      <c r="PS33" s="22"/>
      <c r="PT33" s="22"/>
      <c r="PU33" s="22"/>
      <c r="PV33" s="22"/>
      <c r="PW33" s="22"/>
      <c r="PX33" s="22"/>
      <c r="PY33" s="22"/>
      <c r="PZ33" s="22"/>
      <c r="QA33" s="22"/>
      <c r="QB33" s="22"/>
      <c r="QC33" s="22"/>
      <c r="QD33" s="22"/>
      <c r="QE33" s="22"/>
      <c r="QF33" s="22"/>
      <c r="QG33" s="22"/>
      <c r="QH33" s="22"/>
      <c r="QI33" s="22"/>
      <c r="QJ33" s="22"/>
      <c r="QK33" s="22"/>
      <c r="QL33" s="22"/>
      <c r="QM33" s="22"/>
      <c r="QN33" s="22"/>
      <c r="QO33" s="22"/>
      <c r="QP33" s="22"/>
      <c r="QQ33" s="22"/>
      <c r="QR33" s="22"/>
      <c r="QS33" s="22"/>
      <c r="QT33" s="22"/>
      <c r="QU33" s="22"/>
      <c r="QV33" s="22"/>
      <c r="QW33" s="22"/>
      <c r="QX33" s="22"/>
      <c r="QY33" s="22"/>
      <c r="QZ33" s="22"/>
      <c r="RA33" s="22"/>
      <c r="RB33" s="22"/>
      <c r="RC33" s="22"/>
      <c r="RD33" s="22"/>
      <c r="RE33" s="22"/>
      <c r="RF33" s="22"/>
      <c r="RG33" s="22"/>
      <c r="RH33" s="22"/>
      <c r="RI33" s="22"/>
      <c r="RJ33" s="22"/>
      <c r="RK33" s="22"/>
      <c r="RL33" s="22"/>
      <c r="RM33" s="22"/>
      <c r="RN33" s="22"/>
      <c r="RO33" s="22"/>
      <c r="RP33" s="22"/>
      <c r="RQ33" s="22"/>
      <c r="RR33" s="22"/>
      <c r="RS33" s="22"/>
      <c r="RT33" s="22"/>
      <c r="RU33" s="22"/>
      <c r="RV33" s="22"/>
      <c r="RW33" s="22"/>
      <c r="RX33" s="22"/>
      <c r="RY33" s="22"/>
      <c r="RZ33" s="22"/>
      <c r="SA33" s="22"/>
      <c r="SB33" s="22"/>
      <c r="SC33" s="22"/>
      <c r="SD33" s="22"/>
      <c r="SE33" s="22"/>
      <c r="SF33" s="22"/>
      <c r="SG33" s="22"/>
      <c r="SH33" s="22"/>
      <c r="SI33" s="22"/>
      <c r="SJ33" s="22"/>
      <c r="SK33" s="22"/>
      <c r="SL33" s="22"/>
      <c r="SM33" s="22"/>
      <c r="SN33" s="22"/>
      <c r="SO33" s="22"/>
      <c r="SP33" s="22"/>
      <c r="SQ33" s="22"/>
      <c r="SR33" s="22"/>
      <c r="SS33" s="22"/>
      <c r="ST33" s="22"/>
      <c r="SU33" s="22"/>
      <c r="SV33" s="22"/>
      <c r="SW33" s="22"/>
      <c r="SX33" s="22"/>
      <c r="SY33" s="22"/>
      <c r="SZ33" s="22"/>
      <c r="TA33" s="22"/>
      <c r="TB33" s="22"/>
      <c r="TC33" s="22"/>
      <c r="TD33" s="22"/>
      <c r="TE33" s="22"/>
      <c r="TF33" s="22"/>
      <c r="TG33" s="22"/>
      <c r="TH33" s="22"/>
      <c r="TI33" s="22"/>
      <c r="TJ33" s="22"/>
      <c r="TK33" s="22"/>
      <c r="TL33" s="22"/>
      <c r="TM33" s="22"/>
      <c r="TN33" s="22"/>
      <c r="TO33" s="22"/>
      <c r="TP33" s="22"/>
      <c r="TQ33" s="22"/>
      <c r="TR33" s="22"/>
      <c r="TS33" s="22"/>
      <c r="TT33" s="22"/>
      <c r="TU33" s="22"/>
      <c r="TV33" s="22"/>
      <c r="TW33" s="22"/>
      <c r="TX33" s="22"/>
      <c r="TY33" s="22"/>
      <c r="TZ33" s="22"/>
      <c r="UA33" s="22"/>
      <c r="UB33" s="22"/>
      <c r="UC33" s="22"/>
      <c r="UD33" s="22"/>
      <c r="UE33" s="22"/>
      <c r="UF33" s="22"/>
      <c r="UG33" s="22"/>
      <c r="UH33" s="22"/>
      <c r="UI33" s="22"/>
      <c r="UJ33" s="22"/>
      <c r="UK33" s="22"/>
      <c r="UL33" s="22"/>
      <c r="UM33" s="22"/>
      <c r="UN33" s="22"/>
      <c r="UO33" s="22"/>
      <c r="UP33" s="22"/>
      <c r="UQ33" s="22"/>
      <c r="UR33" s="22"/>
      <c r="US33" s="22"/>
      <c r="UT33" s="22"/>
      <c r="UU33" s="22"/>
      <c r="UV33" s="22"/>
      <c r="UW33" s="22"/>
      <c r="UX33" s="22"/>
      <c r="UY33" s="22"/>
      <c r="UZ33" s="22"/>
      <c r="VA33" s="22"/>
      <c r="VB33" s="22"/>
      <c r="VC33" s="22"/>
      <c r="VD33" s="22"/>
      <c r="VE33" s="22"/>
      <c r="VF33" s="22"/>
      <c r="VG33" s="22"/>
      <c r="VH33" s="22"/>
      <c r="VI33" s="22"/>
      <c r="VJ33" s="22"/>
      <c r="VK33" s="22"/>
      <c r="VL33" s="22"/>
      <c r="VM33" s="22"/>
      <c r="VN33" s="22"/>
      <c r="VO33" s="22"/>
      <c r="VP33" s="22"/>
      <c r="VQ33" s="22"/>
      <c r="VR33" s="22"/>
      <c r="VS33" s="22"/>
      <c r="VT33" s="22"/>
      <c r="VU33" s="22"/>
      <c r="VV33" s="22"/>
      <c r="VW33" s="22"/>
      <c r="VX33" s="22"/>
      <c r="VY33" s="22"/>
      <c r="VZ33" s="22"/>
      <c r="WA33" s="22"/>
      <c r="WB33" s="22"/>
      <c r="WC33" s="22"/>
      <c r="WD33" s="22"/>
      <c r="WE33" s="22"/>
      <c r="WF33" s="22"/>
      <c r="WG33" s="22"/>
      <c r="WH33" s="22"/>
      <c r="WI33" s="22"/>
      <c r="WJ33" s="22"/>
      <c r="WK33" s="22"/>
      <c r="WL33" s="22"/>
      <c r="WM33" s="22"/>
      <c r="WN33" s="22"/>
      <c r="WO33" s="22"/>
      <c r="WP33" s="22"/>
      <c r="WQ33" s="22"/>
      <c r="WR33" s="22"/>
      <c r="WS33" s="22"/>
      <c r="WT33" s="22"/>
      <c r="WU33" s="22"/>
      <c r="WV33" s="22"/>
      <c r="WW33" s="22"/>
      <c r="WX33" s="22"/>
      <c r="WY33" s="22"/>
      <c r="WZ33" s="22"/>
      <c r="XA33" s="22"/>
      <c r="XB33" s="22"/>
      <c r="XC33" s="22"/>
      <c r="XD33" s="22"/>
      <c r="XE33" s="22"/>
      <c r="XF33" s="22"/>
      <c r="XG33" s="22"/>
      <c r="XH33" s="22"/>
      <c r="XI33" s="22"/>
      <c r="XJ33" s="22"/>
      <c r="XK33" s="22"/>
      <c r="XL33" s="22"/>
      <c r="XM33" s="22"/>
      <c r="XN33" s="22"/>
      <c r="XO33" s="22"/>
      <c r="XP33" s="22"/>
      <c r="XQ33" s="22"/>
      <c r="XR33" s="22"/>
      <c r="XS33" s="22"/>
      <c r="XT33" s="22"/>
      <c r="XU33" s="22"/>
      <c r="XV33" s="22"/>
      <c r="XW33" s="22"/>
      <c r="XX33" s="22"/>
      <c r="XY33" s="22"/>
      <c r="XZ33" s="22"/>
      <c r="YA33" s="22"/>
      <c r="YB33" s="22"/>
      <c r="YC33" s="22"/>
      <c r="YD33" s="22"/>
      <c r="YE33" s="22"/>
      <c r="YF33" s="22"/>
      <c r="YG33" s="22"/>
      <c r="YH33" s="22"/>
      <c r="YI33" s="22"/>
      <c r="YJ33" s="22"/>
      <c r="YK33" s="22"/>
      <c r="YL33" s="22"/>
      <c r="YM33" s="22"/>
      <c r="YN33" s="22"/>
      <c r="YO33" s="22"/>
      <c r="YP33" s="22"/>
      <c r="YQ33" s="22"/>
      <c r="YR33" s="22"/>
      <c r="YS33" s="22"/>
      <c r="YT33" s="22"/>
      <c r="YU33" s="22"/>
      <c r="YV33" s="22"/>
      <c r="YW33" s="22"/>
      <c r="YX33" s="22"/>
      <c r="YY33" s="22"/>
      <c r="YZ33" s="22"/>
      <c r="ZA33" s="22"/>
      <c r="ZB33" s="22"/>
      <c r="ZC33" s="22"/>
      <c r="ZD33" s="22"/>
      <c r="ZE33" s="22"/>
      <c r="ZF33" s="22"/>
      <c r="ZG33" s="22"/>
      <c r="ZH33" s="22"/>
      <c r="ZI33" s="22"/>
      <c r="ZJ33" s="22"/>
      <c r="ZK33" s="22"/>
      <c r="ZL33" s="22"/>
      <c r="ZM33" s="22"/>
      <c r="ZN33" s="22"/>
      <c r="ZO33" s="22"/>
      <c r="ZP33" s="22"/>
      <c r="ZQ33" s="22"/>
      <c r="ZR33" s="22"/>
      <c r="ZS33" s="22"/>
      <c r="ZT33" s="22"/>
      <c r="ZU33" s="22"/>
      <c r="ZV33" s="22"/>
      <c r="ZW33" s="22"/>
      <c r="ZX33" s="22"/>
      <c r="ZY33" s="22"/>
      <c r="ZZ33" s="22"/>
      <c r="AAA33" s="22"/>
      <c r="AAB33" s="22"/>
      <c r="AAC33" s="22"/>
      <c r="AAD33" s="22"/>
      <c r="AAE33" s="22"/>
      <c r="AAF33" s="22"/>
      <c r="AAG33" s="22"/>
      <c r="AAH33" s="22"/>
      <c r="AAI33" s="22"/>
      <c r="AAJ33" s="22"/>
      <c r="AAK33" s="22"/>
      <c r="AAL33" s="22"/>
      <c r="AAM33" s="22"/>
      <c r="AAN33" s="22"/>
      <c r="AAO33" s="22"/>
      <c r="AAP33" s="22"/>
      <c r="AAQ33" s="22"/>
      <c r="AAR33" s="22"/>
      <c r="AAS33" s="22"/>
      <c r="AAT33" s="22"/>
      <c r="AAU33" s="22"/>
      <c r="AAV33" s="22"/>
      <c r="AAW33" s="22"/>
      <c r="AAX33" s="22"/>
      <c r="AAY33" s="22"/>
      <c r="AAZ33" s="22"/>
      <c r="ABA33" s="22"/>
      <c r="ABB33" s="22"/>
      <c r="ABC33" s="22"/>
      <c r="ABD33" s="22"/>
      <c r="ABE33" s="22"/>
      <c r="ABF33" s="22"/>
      <c r="ABG33" s="22"/>
      <c r="ABH33" s="22"/>
      <c r="ABI33" s="22"/>
      <c r="ABJ33" s="22"/>
      <c r="ABK33" s="22"/>
      <c r="ABL33" s="22"/>
      <c r="ABM33" s="22"/>
      <c r="ABN33" s="22"/>
      <c r="ABO33" s="22"/>
      <c r="ABP33" s="22"/>
      <c r="ABQ33" s="22"/>
      <c r="ABR33" s="22"/>
      <c r="ABS33" s="22"/>
      <c r="ABT33" s="22"/>
      <c r="ABU33" s="22"/>
      <c r="ABV33" s="22"/>
      <c r="ABW33" s="22"/>
      <c r="ABX33" s="22"/>
      <c r="ABY33" s="22"/>
      <c r="ABZ33" s="22"/>
      <c r="ACA33" s="22"/>
      <c r="ACB33" s="22"/>
      <c r="ACC33" s="22"/>
      <c r="ACD33" s="22"/>
      <c r="ACE33" s="22"/>
      <c r="ACF33" s="22"/>
      <c r="ACG33" s="22"/>
      <c r="ACH33" s="22"/>
      <c r="ACI33" s="22"/>
      <c r="ACJ33" s="22"/>
      <c r="ACK33" s="22"/>
      <c r="ACL33" s="22"/>
      <c r="ACM33" s="22"/>
      <c r="ACN33" s="22"/>
      <c r="ACO33" s="22"/>
      <c r="ACP33" s="22"/>
      <c r="ACQ33" s="22"/>
      <c r="ACR33" s="22"/>
      <c r="ACS33" s="22"/>
      <c r="ACT33" s="22"/>
      <c r="ACU33" s="22"/>
      <c r="ACV33" s="22"/>
      <c r="ACW33" s="22"/>
      <c r="ACX33" s="22"/>
      <c r="ACY33" s="22"/>
      <c r="ACZ33" s="22"/>
      <c r="ADA33" s="22"/>
      <c r="ADB33" s="22"/>
      <c r="ADC33" s="22"/>
      <c r="ADD33" s="22"/>
      <c r="ADE33" s="22"/>
      <c r="ADF33" s="22"/>
      <c r="ADG33" s="22"/>
      <c r="ADH33" s="22"/>
      <c r="ADI33" s="22"/>
      <c r="ADJ33" s="22"/>
      <c r="ADK33" s="22"/>
      <c r="ADL33" s="22"/>
      <c r="ADM33" s="22"/>
      <c r="ADN33" s="22"/>
      <c r="ADO33" s="22"/>
      <c r="ADP33" s="22"/>
      <c r="ADQ33" s="22"/>
      <c r="ADR33" s="22"/>
      <c r="ADS33" s="22"/>
      <c r="ADT33" s="22"/>
      <c r="ADU33" s="22"/>
      <c r="ADV33" s="22"/>
      <c r="ADW33" s="22"/>
      <c r="ADX33" s="22"/>
      <c r="ADY33" s="22"/>
      <c r="ADZ33" s="22"/>
      <c r="AEA33" s="22"/>
      <c r="AEB33" s="22"/>
      <c r="AEC33" s="22"/>
      <c r="AED33" s="22"/>
      <c r="AEE33" s="22"/>
      <c r="AEF33" s="22"/>
      <c r="AEG33" s="22"/>
      <c r="AEH33" s="22"/>
      <c r="AEI33" s="22"/>
      <c r="AEJ33" s="22"/>
      <c r="AEK33" s="22"/>
      <c r="AEL33" s="22"/>
      <c r="AEM33" s="22"/>
      <c r="AEN33" s="22"/>
      <c r="AEO33" s="22"/>
      <c r="AEP33" s="22"/>
      <c r="AEQ33" s="22"/>
      <c r="AER33" s="22"/>
      <c r="AES33" s="22"/>
      <c r="AET33" s="22"/>
      <c r="AEU33" s="22"/>
      <c r="AEV33" s="22"/>
      <c r="AEW33" s="22"/>
      <c r="AEX33" s="22"/>
      <c r="AEY33" s="22"/>
      <c r="AEZ33" s="22"/>
      <c r="AFA33" s="22"/>
      <c r="AFB33" s="22"/>
      <c r="AFC33" s="22"/>
      <c r="AFD33" s="22"/>
      <c r="AFE33" s="22"/>
      <c r="AFF33" s="22"/>
      <c r="AFG33" s="22"/>
      <c r="AFH33" s="22"/>
      <c r="AFI33" s="22"/>
      <c r="AFJ33" s="22"/>
      <c r="AFK33" s="22"/>
      <c r="AFL33" s="22"/>
      <c r="AFM33" s="22"/>
      <c r="AFN33" s="22"/>
      <c r="AFO33" s="22"/>
      <c r="AFP33" s="22"/>
      <c r="AFQ33" s="22"/>
      <c r="AFR33" s="22"/>
      <c r="AFS33" s="22"/>
      <c r="AFT33" s="22"/>
      <c r="AFU33" s="22"/>
      <c r="AFV33" s="22"/>
      <c r="AFW33" s="22"/>
      <c r="AFX33" s="22"/>
      <c r="AFY33" s="22"/>
      <c r="AFZ33" s="22"/>
      <c r="AGA33" s="22"/>
      <c r="AGB33" s="22"/>
      <c r="AGC33" s="22"/>
      <c r="AGD33" s="22"/>
      <c r="AGE33" s="22"/>
      <c r="AGF33" s="22"/>
      <c r="AGG33" s="22"/>
      <c r="AGH33" s="22"/>
      <c r="AGI33" s="22"/>
      <c r="AGJ33" s="22"/>
      <c r="AGK33" s="22"/>
      <c r="AGL33" s="22"/>
      <c r="AGM33" s="22"/>
      <c r="AGN33" s="22"/>
      <c r="AGO33" s="22"/>
      <c r="AGP33" s="22"/>
      <c r="AGQ33" s="22"/>
      <c r="AGR33" s="22"/>
      <c r="AGS33" s="22"/>
      <c r="AGT33" s="22"/>
      <c r="AGU33" s="22"/>
      <c r="AGV33" s="22"/>
      <c r="AGW33" s="22"/>
      <c r="AGX33" s="22"/>
      <c r="AGY33" s="22"/>
      <c r="AGZ33" s="22"/>
      <c r="AHA33" s="22"/>
      <c r="AHB33" s="22"/>
      <c r="AHC33" s="22"/>
      <c r="AHD33" s="22"/>
      <c r="AHE33" s="22"/>
      <c r="AHF33" s="22"/>
      <c r="AHG33" s="22"/>
      <c r="AHH33" s="22"/>
      <c r="AHI33" s="22"/>
      <c r="AHJ33" s="22"/>
      <c r="AHK33" s="22"/>
      <c r="AHL33" s="22"/>
      <c r="AHM33" s="22"/>
      <c r="AHN33" s="22"/>
      <c r="AHO33" s="22"/>
      <c r="AHP33" s="22"/>
      <c r="AHQ33" s="22"/>
      <c r="AHR33" s="22"/>
      <c r="AHS33" s="22"/>
      <c r="AHT33" s="22"/>
      <c r="AHU33" s="22"/>
      <c r="AHV33" s="22"/>
      <c r="AHW33" s="22"/>
      <c r="AHX33" s="22"/>
      <c r="AHY33" s="22"/>
      <c r="AHZ33" s="22"/>
      <c r="AIA33" s="22"/>
      <c r="AIB33" s="22"/>
      <c r="AIC33" s="22"/>
      <c r="AID33" s="22"/>
      <c r="AIE33" s="22"/>
      <c r="AIF33" s="22"/>
      <c r="AIG33" s="22"/>
      <c r="AIH33" s="22"/>
      <c r="AII33" s="22"/>
      <c r="AIJ33" s="22"/>
      <c r="AIK33" s="22"/>
      <c r="AIL33" s="22"/>
      <c r="AIM33" s="22"/>
      <c r="AIN33" s="22"/>
      <c r="AIO33" s="22"/>
      <c r="AIP33" s="22"/>
      <c r="AIQ33" s="22"/>
      <c r="AIR33" s="22"/>
      <c r="AIS33" s="22"/>
      <c r="AIT33" s="22"/>
      <c r="AIU33" s="22"/>
      <c r="AIV33" s="22"/>
      <c r="AIW33" s="22"/>
      <c r="AIX33" s="22"/>
      <c r="AIY33" s="22"/>
      <c r="AIZ33" s="22"/>
      <c r="AJA33" s="22"/>
      <c r="AJB33" s="22"/>
      <c r="AJC33" s="22"/>
      <c r="AJD33" s="22"/>
      <c r="AJE33" s="22"/>
      <c r="AJF33" s="22"/>
      <c r="AJG33" s="22"/>
      <c r="AJH33" s="22"/>
      <c r="AJI33" s="22"/>
      <c r="AJJ33" s="22"/>
      <c r="AJK33" s="22"/>
      <c r="AJL33" s="22"/>
      <c r="AJM33" s="22"/>
      <c r="AJN33" s="22"/>
      <c r="AJO33" s="22"/>
      <c r="AJP33" s="22"/>
      <c r="AJQ33" s="22"/>
      <c r="AJR33" s="22"/>
      <c r="AJS33" s="22"/>
      <c r="AJT33" s="22"/>
      <c r="AJU33" s="22"/>
      <c r="AJV33" s="22"/>
      <c r="AJW33" s="22"/>
      <c r="AJX33" s="22"/>
      <c r="AJY33" s="22"/>
      <c r="AJZ33" s="22"/>
      <c r="AKA33" s="22"/>
      <c r="AKB33" s="22"/>
      <c r="AKC33" s="22"/>
      <c r="AKD33" s="22"/>
      <c r="AKE33" s="22"/>
      <c r="AKF33" s="22"/>
      <c r="AKG33" s="22"/>
      <c r="AKH33" s="22"/>
      <c r="AKI33" s="22"/>
      <c r="AKJ33" s="22"/>
      <c r="AKK33" s="22"/>
      <c r="AKL33" s="22"/>
      <c r="AKM33" s="22"/>
      <c r="AKN33" s="22"/>
      <c r="AKO33" s="22"/>
      <c r="AKP33" s="22"/>
      <c r="AKQ33" s="22"/>
      <c r="AKR33" s="22"/>
      <c r="AKS33" s="22"/>
      <c r="AKT33" s="22"/>
      <c r="AKU33" s="22"/>
      <c r="AKV33" s="22"/>
      <c r="AKW33" s="22"/>
      <c r="AKX33" s="22"/>
      <c r="AKY33" s="22"/>
      <c r="AKZ33" s="22"/>
      <c r="ALA33" s="22"/>
      <c r="ALB33" s="22"/>
      <c r="ALC33" s="22"/>
      <c r="ALD33" s="22"/>
      <c r="ALE33" s="22"/>
      <c r="ALF33" s="22"/>
      <c r="ALG33" s="22"/>
      <c r="ALH33" s="22"/>
      <c r="ALI33" s="22"/>
      <c r="ALJ33" s="22"/>
      <c r="ALK33" s="22"/>
      <c r="ALL33" s="22"/>
      <c r="ALM33" s="22"/>
      <c r="ALN33" s="23"/>
      <c r="ALO33" s="23"/>
    </row>
  </sheetData>
  <mergeCells count="8">
    <mergeCell ref="G4:J4"/>
    <mergeCell ref="B1:M1"/>
    <mergeCell ref="B2:M2"/>
    <mergeCell ref="B3:M3"/>
    <mergeCell ref="B4:F4"/>
    <mergeCell ref="L4:L5"/>
    <mergeCell ref="M4:M5"/>
    <mergeCell ref="K4:K5"/>
  </mergeCells>
  <conditionalFormatting sqref="A6:A14">
    <cfRule type="duplicateValues" dxfId="13" priority="5"/>
  </conditionalFormatting>
  <dataValidations disablePrompts="1" count="1">
    <dataValidation type="list" allowBlank="1" showInputMessage="1" showErrorMessage="1" sqref="F6:F14" xr:uid="{43C61D8B-A678-46E8-B1EA-133B83ED6AD4}">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rowBreaks count="1" manualBreakCount="1">
    <brk id="10"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76827-3C6A-493D-8817-1992A28AD35F}">
  <sheetPr codeName="Hoja9"/>
  <dimension ref="A1:ALM19"/>
  <sheetViews>
    <sheetView showGridLines="0" topLeftCell="B1" zoomScale="60" zoomScaleNormal="60" zoomScaleSheetLayoutView="30" workbookViewId="0">
      <selection activeCell="B1" sqref="B1:M1"/>
    </sheetView>
  </sheetViews>
  <sheetFormatPr baseColWidth="10" defaultColWidth="11.42578125" defaultRowHeight="15" x14ac:dyDescent="0.25"/>
  <cols>
    <col min="1" max="1" width="17.140625" style="20" hidden="1" customWidth="1"/>
    <col min="2" max="2" width="59.42578125" style="22" customWidth="1"/>
    <col min="3" max="3" width="40.42578125" style="22" customWidth="1"/>
    <col min="4" max="4" width="29.28515625" style="22" customWidth="1"/>
    <col min="5" max="5" width="46.28515625" style="22" customWidth="1"/>
    <col min="6" max="6" width="29.28515625" style="22" customWidth="1"/>
    <col min="7" max="9" width="17.85546875" style="22" customWidth="1"/>
    <col min="10" max="10" width="17.85546875" style="22" hidden="1" customWidth="1"/>
    <col min="11" max="11" width="17.140625" style="22" customWidth="1"/>
    <col min="12" max="12" width="25.28515625" style="22" customWidth="1"/>
    <col min="13" max="13" width="46.28515625" style="22" customWidth="1"/>
    <col min="14" max="14" width="13.5703125" style="22" customWidth="1"/>
    <col min="15" max="1001" width="12.140625" style="22" customWidth="1"/>
    <col min="1002" max="1002" width="12.5703125" style="23" customWidth="1"/>
    <col min="1003" max="16384" width="11.42578125" style="23"/>
  </cols>
  <sheetData>
    <row r="1" spans="1:1001" ht="27" thickBot="1" x14ac:dyDescent="0.3">
      <c r="B1" s="207" t="str">
        <f>IF(Ejecución!$B$1="","","Reporte de ejecución "&amp;Ejecución!$B$1&amp;" POA 2026")</f>
        <v>Reporte de ejecución Enero-Marzo POA 2026</v>
      </c>
      <c r="C1" s="208"/>
      <c r="D1" s="208"/>
      <c r="E1" s="208"/>
      <c r="F1" s="208"/>
      <c r="G1" s="208"/>
      <c r="H1" s="208"/>
      <c r="I1" s="208"/>
      <c r="J1" s="208"/>
      <c r="K1" s="208"/>
      <c r="L1" s="208"/>
      <c r="M1" s="209"/>
    </row>
    <row r="2" spans="1:1001" s="25" customFormat="1" ht="30" customHeight="1" x14ac:dyDescent="0.25">
      <c r="A2" s="24"/>
      <c r="B2" s="210" t="s">
        <v>946</v>
      </c>
      <c r="C2" s="211"/>
      <c r="D2" s="211"/>
      <c r="E2" s="211"/>
      <c r="F2" s="211"/>
      <c r="G2" s="211"/>
      <c r="H2" s="211"/>
      <c r="I2" s="211"/>
      <c r="J2" s="211"/>
      <c r="K2" s="211"/>
      <c r="L2" s="211"/>
      <c r="M2" s="212"/>
    </row>
    <row r="3" spans="1:1001" s="25" customFormat="1" ht="30" customHeight="1" thickBot="1" x14ac:dyDescent="0.3">
      <c r="A3" s="24"/>
      <c r="B3" s="213" t="s">
        <v>672</v>
      </c>
      <c r="C3" s="214"/>
      <c r="D3" s="214"/>
      <c r="E3" s="214"/>
      <c r="F3" s="214"/>
      <c r="G3" s="214"/>
      <c r="H3" s="214"/>
      <c r="I3" s="214"/>
      <c r="J3" s="214"/>
      <c r="K3" s="214"/>
      <c r="L3" s="214"/>
      <c r="M3" s="215"/>
      <c r="N3" s="26"/>
    </row>
    <row r="4" spans="1:1001" ht="47.25" customHeight="1" thickBot="1" x14ac:dyDescent="0.3">
      <c r="B4" s="216" t="s">
        <v>673</v>
      </c>
      <c r="C4" s="216"/>
      <c r="D4" s="216"/>
      <c r="E4" s="216"/>
      <c r="F4" s="216"/>
      <c r="G4" s="204" t="s">
        <v>681</v>
      </c>
      <c r="H4" s="205"/>
      <c r="I4" s="205"/>
      <c r="J4" s="206"/>
      <c r="K4" s="218" t="s">
        <v>1162</v>
      </c>
      <c r="L4" s="216" t="s">
        <v>674</v>
      </c>
      <c r="M4" s="216" t="s">
        <v>675</v>
      </c>
      <c r="N4" s="21"/>
      <c r="O4" s="21"/>
      <c r="P4" s="21"/>
      <c r="Q4" s="21"/>
      <c r="R4" s="21"/>
      <c r="S4" s="21"/>
      <c r="T4" s="21"/>
      <c r="U4" s="21"/>
      <c r="V4" s="21"/>
      <c r="W4" s="21"/>
      <c r="X4" s="21"/>
      <c r="ALM4" s="23"/>
    </row>
    <row r="5" spans="1:1001" s="25" customFormat="1" ht="63" customHeight="1" thickBot="1" x14ac:dyDescent="0.3">
      <c r="A5" s="24"/>
      <c r="B5" s="27" t="s">
        <v>676</v>
      </c>
      <c r="C5" s="27" t="s">
        <v>677</v>
      </c>
      <c r="D5" s="27" t="s">
        <v>678</v>
      </c>
      <c r="E5" s="28" t="s">
        <v>679</v>
      </c>
      <c r="F5" s="28" t="s">
        <v>680</v>
      </c>
      <c r="G5" s="29" t="str">
        <f>IF(Ejecución!$B$1="","-",IF(Ejecución!$B$1="Enero-Marzo","Enero",IF(Ejecución!$B$1="Abril-Junio","Abril",IF(Ejecución!$B$1="Julio-Septiembre","Julio",IF(Ejecución!$B$1="Octubre-Diciembre","Octubre",IF(Ejecución!$B$1="Anual","-"))))))</f>
        <v>Enero</v>
      </c>
      <c r="H5" s="29" t="str">
        <f>IF(Ejecución!$B$1="","-",IF(Ejecución!$B$1="Enero-Marzo","Febrero",IF(Ejecución!$B$1="Abril-Junio","Mayo",IF(Ejecución!$B$1="Julio-Septiembre","Agosto",IF(Ejecución!$B$1="Octubre-Diciembre","Noviembre",IF(Ejecución!$B$1="Anual","-"))))))</f>
        <v>Febrero</v>
      </c>
      <c r="I5" s="29" t="str">
        <f>IF(Ejecución!$B$1="","-",IF(Ejecución!$B$1="Enero-Marzo","Marzo",IF(Ejecución!$B$1="Abril-Junio","Junio",IF(Ejecución!$B$1="Julio-Septiembre","Septiembre",IF(Ejecución!$B$1="Octubre-Diciembre","Diciembre",IF(Ejecución!$B$1="Anual","-"))))))</f>
        <v>Marzo</v>
      </c>
      <c r="J5" s="29" t="s">
        <v>699</v>
      </c>
      <c r="K5" s="219"/>
      <c r="L5" s="216"/>
      <c r="M5" s="216"/>
      <c r="N5" s="30"/>
      <c r="O5" s="30"/>
      <c r="P5" s="30"/>
      <c r="Q5" s="30"/>
      <c r="R5" s="30"/>
      <c r="S5" s="30"/>
      <c r="T5" s="30"/>
      <c r="U5" s="30"/>
      <c r="V5" s="30"/>
      <c r="W5" s="30"/>
      <c r="X5" s="30"/>
    </row>
    <row r="6" spans="1:1001" ht="161.25" customHeight="1" thickBot="1" x14ac:dyDescent="0.3">
      <c r="A6" s="20" t="s">
        <v>388</v>
      </c>
      <c r="B6" s="181" t="s">
        <v>385</v>
      </c>
      <c r="C6" s="195" t="s">
        <v>947</v>
      </c>
      <c r="D6" s="181" t="s">
        <v>387</v>
      </c>
      <c r="E6" s="180" t="s">
        <v>948</v>
      </c>
      <c r="F6" s="56" t="s">
        <v>25</v>
      </c>
      <c r="G6" s="156" t="str">
        <f ca="1">IF(Ejecución!$B$1="","",IF(OFFSET(EjecuciónDB[[#Headers],[Tipo de agregación]],MATCH($A6,EjecuciónDB[Código Indicador],0),MATCH(G$5,EjecuciónDB[[#Headers],[Enero]:[Anual]],0))="","",OFFSET(EjecuciónDB[[#Headers],[Tipo de agregación]],MATCH($A6,EjecuciónDB[Código Indicador],0),MATCH(G$5,EjecuciónDB[[#Headers],[Enero]:[Anual]],0))))</f>
        <v/>
      </c>
      <c r="H6" s="156" t="str">
        <f ca="1">IF(Ejecución!$B$1="","",IF(OFFSET(EjecuciónDB[[#Headers],[Tipo de agregación]],MATCH($A6,EjecuciónDB[Código Indicador],0),MATCH(H$5,EjecuciónDB[[#Headers],[Enero]:[Anual]],0))="","",OFFSET(EjecuciónDB[[#Headers],[Tipo de agregación]],MATCH($A6,EjecuciónDB[Código Indicador],0),MATCH(H$5,EjecuciónDB[[#Headers],[Enero]:[Anual]],0))))</f>
        <v/>
      </c>
      <c r="I6" s="156" t="str">
        <f ca="1">IF(Ejecución!$B$1="","",IF(OFFSET(EjecuciónDB[[#Headers],[Tipo de agregación]],MATCH($A6,EjecuciónDB[Código Indicador],0),MATCH(I$5,EjecuciónDB[[#Headers],[Enero]:[Anual]],0))="","",OFFSET(EjecuciónDB[[#Headers],[Tipo de agregación]],MATCH($A6,EjecuciónDB[Código Indicador],0),MATCH(I$5,EjecuciónDB[[#Headers],[Enero]:[Anual]],0))))</f>
        <v/>
      </c>
      <c r="J6" s="156">
        <f ca="1">IF(Ejecución!$B$1="","",IF(OFFSET(EjecuciónDB[[#Headers],[Tipo de agregación]],MATCH($A6,EjecuciónDB[Código Indicador],0),MATCH(J$5,EjecuciónDB[[#Headers],[Enero]:[Anual]],0))="","",OFFSET(EjecuciónDB[[#Headers],[Tipo de agregación]],MATCH($A6,EjecuciónDB[Código Indicador],0),MATCH(J$5,EjecuciónDB[[#Headers],[Enero]:[Anual]],0))))</f>
        <v>0</v>
      </c>
      <c r="K6" s="159">
        <v>21121913.419640701</v>
      </c>
      <c r="L6" s="63" t="s">
        <v>949</v>
      </c>
      <c r="M6" s="118" t="s">
        <v>950</v>
      </c>
    </row>
    <row r="7" spans="1:1001" ht="63.75" thickBot="1" x14ac:dyDescent="0.3">
      <c r="A7" s="20" t="s">
        <v>392</v>
      </c>
      <c r="B7" s="119" t="s">
        <v>389</v>
      </c>
      <c r="C7" s="196" t="s">
        <v>951</v>
      </c>
      <c r="D7" s="181" t="s">
        <v>391</v>
      </c>
      <c r="E7" s="178" t="s">
        <v>952</v>
      </c>
      <c r="F7" s="120" t="s">
        <v>25</v>
      </c>
      <c r="G7" s="156" t="str">
        <f ca="1">IF(Ejecución!$B$1="","",IF(OFFSET(EjecuciónDB[[#Headers],[Tipo de agregación]],MATCH($A7,EjecuciónDB[Código Indicador],0),MATCH(G$5,EjecuciónDB[[#Headers],[Enero]:[Anual]],0))="","",OFFSET(EjecuciónDB[[#Headers],[Tipo de agregación]],MATCH($A7,EjecuciónDB[Código Indicador],0),MATCH(G$5,EjecuciónDB[[#Headers],[Enero]:[Anual]],0))))</f>
        <v/>
      </c>
      <c r="H7" s="156" t="str">
        <f ca="1">IF(Ejecución!$B$1="","",IF(OFFSET(EjecuciónDB[[#Headers],[Tipo de agregación]],MATCH($A7,EjecuciónDB[Código Indicador],0),MATCH(H$5,EjecuciónDB[[#Headers],[Enero]:[Anual]],0))="","",OFFSET(EjecuciónDB[[#Headers],[Tipo de agregación]],MATCH($A7,EjecuciónDB[Código Indicador],0),MATCH(H$5,EjecuciónDB[[#Headers],[Enero]:[Anual]],0))))</f>
        <v/>
      </c>
      <c r="I7" s="156" t="str">
        <f ca="1">IF(Ejecución!$B$1="","",IF(OFFSET(EjecuciónDB[[#Headers],[Tipo de agregación]],MATCH($A7,EjecuciónDB[Código Indicador],0),MATCH(I$5,EjecuciónDB[[#Headers],[Enero]:[Anual]],0))="","",OFFSET(EjecuciónDB[[#Headers],[Tipo de agregación]],MATCH($A7,EjecuciónDB[Código Indicador],0),MATCH(I$5,EjecuciónDB[[#Headers],[Enero]:[Anual]],0))))</f>
        <v/>
      </c>
      <c r="J7" s="156">
        <f ca="1">IF(Ejecución!$B$1="","",IF(OFFSET(EjecuciónDB[[#Headers],[Tipo de agregación]],MATCH($A7,EjecuciónDB[Código Indicador],0),MATCH(J$5,EjecuciónDB[[#Headers],[Enero]:[Anual]],0))="","",OFFSET(EjecuciónDB[[#Headers],[Tipo de agregación]],MATCH($A7,EjecuciónDB[Código Indicador],0),MATCH(J$5,EjecuciónDB[[#Headers],[Enero]:[Anual]],0))))</f>
        <v>0</v>
      </c>
      <c r="K7" s="159">
        <v>8606260.9811321869</v>
      </c>
      <c r="L7" s="63" t="s">
        <v>949</v>
      </c>
      <c r="M7" s="197" t="s">
        <v>953</v>
      </c>
    </row>
    <row r="8" spans="1:1001" s="22" customFormat="1" ht="123" customHeight="1" thickBot="1" x14ac:dyDescent="0.3">
      <c r="A8" s="42" t="s">
        <v>396</v>
      </c>
      <c r="B8" s="119" t="s">
        <v>393</v>
      </c>
      <c r="C8" s="230" t="s">
        <v>954</v>
      </c>
      <c r="D8" s="179" t="s">
        <v>395</v>
      </c>
      <c r="E8" s="121" t="s">
        <v>955</v>
      </c>
      <c r="F8" s="122" t="s">
        <v>25</v>
      </c>
      <c r="G8" s="156">
        <f ca="1">IF(Ejecución!$B$1="","",IF(OFFSET(EjecuciónDB[[#Headers],[Tipo de agregación]],MATCH($A8,EjecuciónDB[Código Indicador],0),MATCH(G$5,EjecuciónDB[[#Headers],[Enero]:[Anual]],0))="","",OFFSET(EjecuciónDB[[#Headers],[Tipo de agregación]],MATCH($A8,EjecuciónDB[Código Indicador],0),MATCH(G$5,EjecuciónDB[[#Headers],[Enero]:[Anual]],0))))</f>
        <v>1</v>
      </c>
      <c r="H8" s="156">
        <f ca="1">IF(Ejecución!$B$1="","",IF(OFFSET(EjecuciónDB[[#Headers],[Tipo de agregación]],MATCH($A8,EjecuciónDB[Código Indicador],0),MATCH(H$5,EjecuciónDB[[#Headers],[Enero]:[Anual]],0))="","",OFFSET(EjecuciónDB[[#Headers],[Tipo de agregación]],MATCH($A8,EjecuciónDB[Código Indicador],0),MATCH(H$5,EjecuciónDB[[#Headers],[Enero]:[Anual]],0))))</f>
        <v>1</v>
      </c>
      <c r="I8" s="156" t="str">
        <f ca="1">IF(Ejecución!$B$1="","",IF(OFFSET(EjecuciónDB[[#Headers],[Tipo de agregación]],MATCH($A8,EjecuciónDB[Código Indicador],0),MATCH(I$5,EjecuciónDB[[#Headers],[Enero]:[Anual]],0))="","",OFFSET(EjecuciónDB[[#Headers],[Tipo de agregación]],MATCH($A8,EjecuciónDB[Código Indicador],0),MATCH(I$5,EjecuciónDB[[#Headers],[Enero]:[Anual]],0))))</f>
        <v/>
      </c>
      <c r="J8" s="156">
        <f ca="1">IF(Ejecución!$B$1="","",IF(OFFSET(EjecuciónDB[[#Headers],[Tipo de agregación]],MATCH($A8,EjecuciónDB[Código Indicador],0),MATCH(J$5,EjecuciónDB[[#Headers],[Enero]:[Anual]],0))="","",OFFSET(EjecuciónDB[[#Headers],[Tipo de agregación]],MATCH($A8,EjecuciónDB[Código Indicador],0),MATCH(J$5,EjecuciónDB[[#Headers],[Enero]:[Anual]],0))))</f>
        <v>2</v>
      </c>
      <c r="K8" s="203">
        <v>7718365.3279550886</v>
      </c>
      <c r="L8" s="123" t="s">
        <v>956</v>
      </c>
      <c r="M8" s="124" t="s">
        <v>957</v>
      </c>
    </row>
    <row r="9" spans="1:1001" ht="132" customHeight="1" thickBot="1" x14ac:dyDescent="0.3">
      <c r="A9" s="20" t="s">
        <v>400</v>
      </c>
      <c r="B9" s="119" t="s">
        <v>397</v>
      </c>
      <c r="C9" s="231"/>
      <c r="D9" s="125" t="s">
        <v>399</v>
      </c>
      <c r="E9" s="121" t="s">
        <v>958</v>
      </c>
      <c r="F9" s="126" t="s">
        <v>25</v>
      </c>
      <c r="G9" s="156">
        <f ca="1">IF(Ejecución!$B$1="","",IF(OFFSET(EjecuciónDB[[#Headers],[Tipo de agregación]],MATCH($A9,EjecuciónDB[Código Indicador],0),MATCH(G$5,EjecuciónDB[[#Headers],[Enero]:[Anual]],0))="","",OFFSET(EjecuciónDB[[#Headers],[Tipo de agregación]],MATCH($A9,EjecuciónDB[Código Indicador],0),MATCH(G$5,EjecuciónDB[[#Headers],[Enero]:[Anual]],0))))</f>
        <v>1</v>
      </c>
      <c r="H9" s="156">
        <f ca="1">IF(Ejecución!$B$1="","",IF(OFFSET(EjecuciónDB[[#Headers],[Tipo de agregación]],MATCH($A9,EjecuciónDB[Código Indicador],0),MATCH(H$5,EjecuciónDB[[#Headers],[Enero]:[Anual]],0))="","",OFFSET(EjecuciónDB[[#Headers],[Tipo de agregación]],MATCH($A9,EjecuciónDB[Código Indicador],0),MATCH(H$5,EjecuciónDB[[#Headers],[Enero]:[Anual]],0))))</f>
        <v>1</v>
      </c>
      <c r="I9" s="156" t="str">
        <f ca="1">IF(Ejecución!$B$1="","",IF(OFFSET(EjecuciónDB[[#Headers],[Tipo de agregación]],MATCH($A9,EjecuciónDB[Código Indicador],0),MATCH(I$5,EjecuciónDB[[#Headers],[Enero]:[Anual]],0))="","",OFFSET(EjecuciónDB[[#Headers],[Tipo de agregación]],MATCH($A9,EjecuciónDB[Código Indicador],0),MATCH(I$5,EjecuciónDB[[#Headers],[Enero]:[Anual]],0))))</f>
        <v/>
      </c>
      <c r="J9" s="156">
        <f ca="1">IF(Ejecución!$B$1="","",IF(OFFSET(EjecuciónDB[[#Headers],[Tipo de agregación]],MATCH($A9,EjecuciónDB[Código Indicador],0),MATCH(J$5,EjecuciónDB[[#Headers],[Enero]:[Anual]],0))="","",OFFSET(EjecuciónDB[[#Headers],[Tipo de agregación]],MATCH($A9,EjecuciónDB[Código Indicador],0),MATCH(J$5,EjecuciónDB[[#Headers],[Enero]:[Anual]],0))))</f>
        <v>2</v>
      </c>
      <c r="K9" s="203">
        <v>20357575.266250562</v>
      </c>
      <c r="L9" s="127" t="s">
        <v>956</v>
      </c>
      <c r="M9" s="128" t="s">
        <v>959</v>
      </c>
    </row>
    <row r="10" spans="1:1001" ht="79.5" thickBot="1" x14ac:dyDescent="0.3">
      <c r="A10" s="20" t="s">
        <v>404</v>
      </c>
      <c r="B10" s="125" t="s">
        <v>401</v>
      </c>
      <c r="C10" s="232"/>
      <c r="D10" s="125" t="s">
        <v>403</v>
      </c>
      <c r="E10" s="62" t="s">
        <v>960</v>
      </c>
      <c r="F10" s="126" t="s">
        <v>25</v>
      </c>
      <c r="G10" s="156">
        <f ca="1">IF(Ejecución!$B$1="","",IF(OFFSET(EjecuciónDB[[#Headers],[Tipo de agregación]],MATCH($A10,EjecuciónDB[Código Indicador],0),MATCH(G$5,EjecuciónDB[[#Headers],[Enero]:[Anual]],0))="","",OFFSET(EjecuciónDB[[#Headers],[Tipo de agregación]],MATCH($A10,EjecuciónDB[Código Indicador],0),MATCH(G$5,EjecuciónDB[[#Headers],[Enero]:[Anual]],0))))</f>
        <v>1</v>
      </c>
      <c r="H10" s="156">
        <f ca="1">IF(Ejecución!$B$1="","",IF(OFFSET(EjecuciónDB[[#Headers],[Tipo de agregación]],MATCH($A10,EjecuciónDB[Código Indicador],0),MATCH(H$5,EjecuciónDB[[#Headers],[Enero]:[Anual]],0))="","",OFFSET(EjecuciónDB[[#Headers],[Tipo de agregación]],MATCH($A10,EjecuciónDB[Código Indicador],0),MATCH(H$5,EjecuciónDB[[#Headers],[Enero]:[Anual]],0))))</f>
        <v>1</v>
      </c>
      <c r="I10" s="156" t="str">
        <f ca="1">IF(Ejecución!$B$1="","",IF(OFFSET(EjecuciónDB[[#Headers],[Tipo de agregación]],MATCH($A10,EjecuciónDB[Código Indicador],0),MATCH(I$5,EjecuciónDB[[#Headers],[Enero]:[Anual]],0))="","",OFFSET(EjecuciónDB[[#Headers],[Tipo de agregación]],MATCH($A10,EjecuciónDB[Código Indicador],0),MATCH(I$5,EjecuciónDB[[#Headers],[Enero]:[Anual]],0))))</f>
        <v/>
      </c>
      <c r="J10" s="156">
        <f ca="1">IF(Ejecución!$B$1="","",IF(OFFSET(EjecuciónDB[[#Headers],[Tipo de agregación]],MATCH($A10,EjecuciónDB[Código Indicador],0),MATCH(J$5,EjecuciónDB[[#Headers],[Enero]:[Anual]],0))="","",OFFSET(EjecuciónDB[[#Headers],[Tipo de agregación]],MATCH($A10,EjecuciónDB[Código Indicador],0),MATCH(J$5,EjecuciónDB[[#Headers],[Enero]:[Anual]],0))))</f>
        <v>2</v>
      </c>
      <c r="K10" s="203">
        <v>8764043.5055058207</v>
      </c>
      <c r="L10" s="127" t="s">
        <v>956</v>
      </c>
      <c r="M10" s="129" t="s">
        <v>961</v>
      </c>
    </row>
    <row r="11" spans="1:1001" ht="109.5" customHeight="1" thickBot="1" x14ac:dyDescent="0.3">
      <c r="A11" s="20" t="s">
        <v>408</v>
      </c>
      <c r="B11" s="125" t="s">
        <v>405</v>
      </c>
      <c r="C11" s="233" t="s">
        <v>962</v>
      </c>
      <c r="D11" s="125" t="s">
        <v>407</v>
      </c>
      <c r="E11" s="62" t="s">
        <v>963</v>
      </c>
      <c r="F11" s="126" t="s">
        <v>25</v>
      </c>
      <c r="G11" s="156">
        <f ca="1">IF(Ejecución!$B$1="","",IF(OFFSET(EjecuciónDB[[#Headers],[Tipo de agregación]],MATCH($A11,EjecuciónDB[Código Indicador],0),MATCH(G$5,EjecuciónDB[[#Headers],[Enero]:[Anual]],0))="","",OFFSET(EjecuciónDB[[#Headers],[Tipo de agregación]],MATCH($A11,EjecuciónDB[Código Indicador],0),MATCH(G$5,EjecuciónDB[[#Headers],[Enero]:[Anual]],0))))</f>
        <v>1</v>
      </c>
      <c r="H11" s="156">
        <f ca="1">IF(Ejecución!$B$1="","",IF(OFFSET(EjecuciónDB[[#Headers],[Tipo de agregación]],MATCH($A11,EjecuciónDB[Código Indicador],0),MATCH(H$5,EjecuciónDB[[#Headers],[Enero]:[Anual]],0))="","",OFFSET(EjecuciónDB[[#Headers],[Tipo de agregación]],MATCH($A11,EjecuciónDB[Código Indicador],0),MATCH(H$5,EjecuciónDB[[#Headers],[Enero]:[Anual]],0))))</f>
        <v>1</v>
      </c>
      <c r="I11" s="156" t="str">
        <f ca="1">IF(Ejecución!$B$1="","",IF(OFFSET(EjecuciónDB[[#Headers],[Tipo de agregación]],MATCH($A11,EjecuciónDB[Código Indicador],0),MATCH(I$5,EjecuciónDB[[#Headers],[Enero]:[Anual]],0))="","",OFFSET(EjecuciónDB[[#Headers],[Tipo de agregación]],MATCH($A11,EjecuciónDB[Código Indicador],0),MATCH(I$5,EjecuciónDB[[#Headers],[Enero]:[Anual]],0))))</f>
        <v/>
      </c>
      <c r="J11" s="156">
        <f ca="1">IF(Ejecución!$B$1="","",IF(OFFSET(EjecuciónDB[[#Headers],[Tipo de agregación]],MATCH($A11,EjecuciónDB[Código Indicador],0),MATCH(J$5,EjecuciónDB[[#Headers],[Enero]:[Anual]],0))="","",OFFSET(EjecuciónDB[[#Headers],[Tipo de agregación]],MATCH($A11,EjecuciónDB[Código Indicador],0),MATCH(J$5,EjecuciónDB[[#Headers],[Enero]:[Anual]],0))))</f>
        <v>2</v>
      </c>
      <c r="K11" s="203">
        <v>8269677.137094724</v>
      </c>
      <c r="L11" s="127" t="s">
        <v>964</v>
      </c>
      <c r="M11" s="130" t="s">
        <v>965</v>
      </c>
    </row>
    <row r="12" spans="1:1001" ht="107.25" customHeight="1" thickBot="1" x14ac:dyDescent="0.3">
      <c r="A12" s="20" t="s">
        <v>412</v>
      </c>
      <c r="B12" s="125" t="s">
        <v>409</v>
      </c>
      <c r="C12" s="234"/>
      <c r="D12" s="125" t="s">
        <v>411</v>
      </c>
      <c r="E12" s="62" t="s">
        <v>966</v>
      </c>
      <c r="F12" s="126" t="s">
        <v>25</v>
      </c>
      <c r="G12" s="156">
        <f ca="1">IF(Ejecución!$B$1="","",IF(OFFSET(EjecuciónDB[[#Headers],[Tipo de agregación]],MATCH($A12,EjecuciónDB[Código Indicador],0),MATCH(G$5,EjecuciónDB[[#Headers],[Enero]:[Anual]],0))="","",OFFSET(EjecuciónDB[[#Headers],[Tipo de agregación]],MATCH($A12,EjecuciónDB[Código Indicador],0),MATCH(G$5,EjecuciónDB[[#Headers],[Enero]:[Anual]],0))))</f>
        <v>1</v>
      </c>
      <c r="H12" s="156">
        <f ca="1">IF(Ejecución!$B$1="","",IF(OFFSET(EjecuciónDB[[#Headers],[Tipo de agregación]],MATCH($A12,EjecuciónDB[Código Indicador],0),MATCH(H$5,EjecuciónDB[[#Headers],[Enero]:[Anual]],0))="","",OFFSET(EjecuciónDB[[#Headers],[Tipo de agregación]],MATCH($A12,EjecuciónDB[Código Indicador],0),MATCH(H$5,EjecuciónDB[[#Headers],[Enero]:[Anual]],0))))</f>
        <v>1</v>
      </c>
      <c r="I12" s="156">
        <f ca="1">IF(Ejecución!$B$1="","",IF(OFFSET(EjecuciónDB[[#Headers],[Tipo de agregación]],MATCH($A12,EjecuciónDB[Código Indicador],0),MATCH(I$5,EjecuciónDB[[#Headers],[Enero]:[Anual]],0))="","",OFFSET(EjecuciónDB[[#Headers],[Tipo de agregación]],MATCH($A12,EjecuciónDB[Código Indicador],0),MATCH(I$5,EjecuciónDB[[#Headers],[Enero]:[Anual]],0))))</f>
        <v>1</v>
      </c>
      <c r="J12" s="156">
        <f ca="1">IF(Ejecución!$B$1="","",IF(OFFSET(EjecuciónDB[[#Headers],[Tipo de agregación]],MATCH($A12,EjecuciónDB[Código Indicador],0),MATCH(J$5,EjecuciónDB[[#Headers],[Enero]:[Anual]],0))="","",OFFSET(EjecuciónDB[[#Headers],[Tipo de agregación]],MATCH($A12,EjecuciónDB[Código Indicador],0),MATCH(J$5,EjecuciónDB[[#Headers],[Enero]:[Anual]],0))))</f>
        <v>3</v>
      </c>
      <c r="K12" s="203">
        <v>8613405.4244275354</v>
      </c>
      <c r="L12" s="127" t="s">
        <v>967</v>
      </c>
      <c r="M12" s="130" t="s">
        <v>968</v>
      </c>
    </row>
    <row r="13" spans="1:1001" s="22" customFormat="1" ht="144.75" customHeight="1" thickBot="1" x14ac:dyDescent="0.3">
      <c r="A13" s="20" t="s">
        <v>416</v>
      </c>
      <c r="B13" s="125" t="s">
        <v>413</v>
      </c>
      <c r="C13" s="198" t="s">
        <v>969</v>
      </c>
      <c r="D13" s="125" t="s">
        <v>415</v>
      </c>
      <c r="E13" s="62" t="s">
        <v>970</v>
      </c>
      <c r="F13" s="126" t="s">
        <v>25</v>
      </c>
      <c r="G13" s="156">
        <f ca="1">IF(Ejecución!$B$1="","",IF(OFFSET(EjecuciónDB[[#Headers],[Tipo de agregación]],MATCH($A13,EjecuciónDB[Código Indicador],0),MATCH(G$5,EjecuciónDB[[#Headers],[Enero]:[Anual]],0))="","",OFFSET(EjecuciónDB[[#Headers],[Tipo de agregación]],MATCH($A13,EjecuciónDB[Código Indicador],0),MATCH(G$5,EjecuciónDB[[#Headers],[Enero]:[Anual]],0))))</f>
        <v>1</v>
      </c>
      <c r="H13" s="156">
        <f ca="1">IF(Ejecución!$B$1="","",IF(OFFSET(EjecuciónDB[[#Headers],[Tipo de agregación]],MATCH($A13,EjecuciónDB[Código Indicador],0),MATCH(H$5,EjecuciónDB[[#Headers],[Enero]:[Anual]],0))="","",OFFSET(EjecuciónDB[[#Headers],[Tipo de agregación]],MATCH($A13,EjecuciónDB[Código Indicador],0),MATCH(H$5,EjecuciónDB[[#Headers],[Enero]:[Anual]],0))))</f>
        <v>1</v>
      </c>
      <c r="I13" s="156" t="str">
        <f ca="1">IF(Ejecución!$B$1="","",IF(OFFSET(EjecuciónDB[[#Headers],[Tipo de agregación]],MATCH($A13,EjecuciónDB[Código Indicador],0),MATCH(I$5,EjecuciónDB[[#Headers],[Enero]:[Anual]],0))="","",OFFSET(EjecuciónDB[[#Headers],[Tipo de agregación]],MATCH($A13,EjecuciónDB[Código Indicador],0),MATCH(I$5,EjecuciónDB[[#Headers],[Enero]:[Anual]],0))))</f>
        <v/>
      </c>
      <c r="J13" s="156">
        <f ca="1">IF(Ejecución!$B$1="","",IF(OFFSET(EjecuciónDB[[#Headers],[Tipo de agregación]],MATCH($A13,EjecuciónDB[Código Indicador],0),MATCH(J$5,EjecuciónDB[[#Headers],[Enero]:[Anual]],0))="","",OFFSET(EjecuciónDB[[#Headers],[Tipo de agregación]],MATCH($A13,EjecuciónDB[Código Indicador],0),MATCH(J$5,EjecuciónDB[[#Headers],[Enero]:[Anual]],0))))</f>
        <v>2</v>
      </c>
      <c r="K13" s="203">
        <v>11026236.182792982</v>
      </c>
      <c r="L13" s="127" t="s">
        <v>971</v>
      </c>
      <c r="M13" s="130" t="s">
        <v>972</v>
      </c>
    </row>
    <row r="14" spans="1:1001" s="22" customFormat="1" ht="63.75" thickBot="1" x14ac:dyDescent="0.3">
      <c r="A14" s="20" t="s">
        <v>420</v>
      </c>
      <c r="B14" s="46" t="s">
        <v>417</v>
      </c>
      <c r="C14" s="45" t="s">
        <v>973</v>
      </c>
      <c r="D14" s="46" t="s">
        <v>419</v>
      </c>
      <c r="E14" s="45" t="s">
        <v>974</v>
      </c>
      <c r="F14" s="48" t="s">
        <v>25</v>
      </c>
      <c r="G14" s="156">
        <f ca="1">IF(Ejecución!$B$1="","",IF(OFFSET(EjecuciónDB[[#Headers],[Tipo de agregación]],MATCH($A14,EjecuciónDB[Código Indicador],0),MATCH(G$5,EjecuciónDB[[#Headers],[Enero]:[Anual]],0))="","",OFFSET(EjecuciónDB[[#Headers],[Tipo de agregación]],MATCH($A14,EjecuciónDB[Código Indicador],0),MATCH(G$5,EjecuciónDB[[#Headers],[Enero]:[Anual]],0))))</f>
        <v>1</v>
      </c>
      <c r="H14" s="156">
        <f ca="1">IF(Ejecución!$B$1="","",IF(OFFSET(EjecuciónDB[[#Headers],[Tipo de agregación]],MATCH($A14,EjecuciónDB[Código Indicador],0),MATCH(H$5,EjecuciónDB[[#Headers],[Enero]:[Anual]],0))="","",OFFSET(EjecuciónDB[[#Headers],[Tipo de agregación]],MATCH($A14,EjecuciónDB[Código Indicador],0),MATCH(H$5,EjecuciónDB[[#Headers],[Enero]:[Anual]],0))))</f>
        <v>1</v>
      </c>
      <c r="I14" s="156">
        <f ca="1">IF(Ejecución!$B$1="","",IF(OFFSET(EjecuciónDB[[#Headers],[Tipo de agregación]],MATCH($A14,EjecuciónDB[Código Indicador],0),MATCH(I$5,EjecuciónDB[[#Headers],[Enero]:[Anual]],0))="","",OFFSET(EjecuciónDB[[#Headers],[Tipo de agregación]],MATCH($A14,EjecuciónDB[Código Indicador],0),MATCH(I$5,EjecuciónDB[[#Headers],[Enero]:[Anual]],0))))</f>
        <v>1</v>
      </c>
      <c r="J14" s="156">
        <f ca="1">IF(Ejecución!$B$1="","",IF(OFFSET(EjecuciónDB[[#Headers],[Tipo de agregación]],MATCH($A14,EjecuciónDB[Código Indicador],0),MATCH(J$5,EjecuciónDB[[#Headers],[Enero]:[Anual]],0))="","",OFFSET(EjecuciónDB[[#Headers],[Tipo de agregación]],MATCH($A14,EjecuciónDB[Código Indicador],0),MATCH(J$5,EjecuciónDB[[#Headers],[Enero]:[Anual]],0))))</f>
        <v>3</v>
      </c>
      <c r="K14" s="159">
        <v>11815190.6018488</v>
      </c>
      <c r="L14" s="131" t="s">
        <v>975</v>
      </c>
      <c r="M14" s="50" t="s">
        <v>976</v>
      </c>
    </row>
    <row r="15" spans="1:1001" s="22" customFormat="1" ht="48" thickBot="1" x14ac:dyDescent="0.3">
      <c r="A15" s="20" t="s">
        <v>424</v>
      </c>
      <c r="B15" s="46" t="s">
        <v>421</v>
      </c>
      <c r="C15" s="45" t="s">
        <v>977</v>
      </c>
      <c r="D15" s="46" t="s">
        <v>423</v>
      </c>
      <c r="E15" s="45" t="s">
        <v>978</v>
      </c>
      <c r="F15" s="48" t="s">
        <v>25</v>
      </c>
      <c r="G15" s="156">
        <f ca="1">IF(Ejecución!$B$1="","",IF(OFFSET(EjecuciónDB[[#Headers],[Tipo de agregación]],MATCH($A15,EjecuciónDB[Código Indicador],0),MATCH(G$5,EjecuciónDB[[#Headers],[Enero]:[Anual]],0))="","",OFFSET(EjecuciónDB[[#Headers],[Tipo de agregación]],MATCH($A15,EjecuciónDB[Código Indicador],0),MATCH(G$5,EjecuciónDB[[#Headers],[Enero]:[Anual]],0))))</f>
        <v>1</v>
      </c>
      <c r="H15" s="156">
        <f ca="1">IF(Ejecución!$B$1="","",IF(OFFSET(EjecuciónDB[[#Headers],[Tipo de agregación]],MATCH($A15,EjecuciónDB[Código Indicador],0),MATCH(H$5,EjecuciónDB[[#Headers],[Enero]:[Anual]],0))="","",OFFSET(EjecuciónDB[[#Headers],[Tipo de agregación]],MATCH($A15,EjecuciónDB[Código Indicador],0),MATCH(H$5,EjecuciónDB[[#Headers],[Enero]:[Anual]],0))))</f>
        <v>0</v>
      </c>
      <c r="I15" s="156">
        <f ca="1">IF(Ejecución!$B$1="","",IF(OFFSET(EjecuciónDB[[#Headers],[Tipo de agregación]],MATCH($A15,EjecuciónDB[Código Indicador],0),MATCH(I$5,EjecuciónDB[[#Headers],[Enero]:[Anual]],0))="","",OFFSET(EjecuciónDB[[#Headers],[Tipo de agregación]],MATCH($A15,EjecuciónDB[Código Indicador],0),MATCH(I$5,EjecuciónDB[[#Headers],[Enero]:[Anual]],0))))</f>
        <v>0</v>
      </c>
      <c r="J15" s="156">
        <f ca="1">IF(Ejecución!$B$1="","",IF(OFFSET(EjecuciónDB[[#Headers],[Tipo de agregación]],MATCH($A15,EjecuciónDB[Código Indicador],0),MATCH(J$5,EjecuciónDB[[#Headers],[Enero]:[Anual]],0))="","",OFFSET(EjecuciónDB[[#Headers],[Tipo de agregación]],MATCH($A15,EjecuciónDB[Código Indicador],0),MATCH(J$5,EjecuciónDB[[#Headers],[Enero]:[Anual]],0))))</f>
        <v>1</v>
      </c>
      <c r="K15" s="159">
        <v>9000000</v>
      </c>
      <c r="L15" s="131" t="s">
        <v>979</v>
      </c>
      <c r="M15" s="132" t="s">
        <v>980</v>
      </c>
    </row>
    <row r="16" spans="1:1001" s="22" customFormat="1" ht="48" thickBot="1" x14ac:dyDescent="0.3">
      <c r="A16" s="20" t="s">
        <v>428</v>
      </c>
      <c r="B16" s="46" t="s">
        <v>425</v>
      </c>
      <c r="C16" s="45" t="s">
        <v>981</v>
      </c>
      <c r="D16" s="46" t="s">
        <v>427</v>
      </c>
      <c r="E16" s="45" t="s">
        <v>982</v>
      </c>
      <c r="F16" s="48" t="s">
        <v>25</v>
      </c>
      <c r="G16" s="156" t="str">
        <f ca="1">IF(Ejecución!$B$1="","",IF(OFFSET(EjecuciónDB[[#Headers],[Tipo de agregación]],MATCH($A16,EjecuciónDB[Código Indicador],0),MATCH(G$5,EjecuciónDB[[#Headers],[Enero]:[Anual]],0))="","",OFFSET(EjecuciónDB[[#Headers],[Tipo de agregación]],MATCH($A16,EjecuciónDB[Código Indicador],0),MATCH(G$5,EjecuciónDB[[#Headers],[Enero]:[Anual]],0))))</f>
        <v/>
      </c>
      <c r="H16" s="156" t="str">
        <f ca="1">IF(Ejecución!$B$1="","",IF(OFFSET(EjecuciónDB[[#Headers],[Tipo de agregación]],MATCH($A16,EjecuciónDB[Código Indicador],0),MATCH(H$5,EjecuciónDB[[#Headers],[Enero]:[Anual]],0))="","",OFFSET(EjecuciónDB[[#Headers],[Tipo de agregación]],MATCH($A16,EjecuciónDB[Código Indicador],0),MATCH(H$5,EjecuciónDB[[#Headers],[Enero]:[Anual]],0))))</f>
        <v/>
      </c>
      <c r="I16" s="156" t="str">
        <f ca="1">IF(Ejecución!$B$1="","",IF(OFFSET(EjecuciónDB[[#Headers],[Tipo de agregación]],MATCH($A16,EjecuciónDB[Código Indicador],0),MATCH(I$5,EjecuciónDB[[#Headers],[Enero]:[Anual]],0))="","",OFFSET(EjecuciónDB[[#Headers],[Tipo de agregación]],MATCH($A16,EjecuciónDB[Código Indicador],0),MATCH(I$5,EjecuciónDB[[#Headers],[Enero]:[Anual]],0))))</f>
        <v/>
      </c>
      <c r="J16" s="156">
        <f ca="1">IF(Ejecución!$B$1="","",IF(OFFSET(EjecuciónDB[[#Headers],[Tipo de agregación]],MATCH($A16,EjecuciónDB[Código Indicador],0),MATCH(J$5,EjecuciónDB[[#Headers],[Enero]:[Anual]],0))="","",OFFSET(EjecuciónDB[[#Headers],[Tipo de agregación]],MATCH($A16,EjecuciónDB[Código Indicador],0),MATCH(J$5,EjecuciónDB[[#Headers],[Enero]:[Anual]],0))))</f>
        <v>0</v>
      </c>
      <c r="K16" s="159">
        <v>2100000</v>
      </c>
      <c r="L16" s="131" t="s">
        <v>983</v>
      </c>
      <c r="M16" s="132" t="s">
        <v>984</v>
      </c>
    </row>
    <row r="17" spans="1:13" s="22" customFormat="1" ht="63.75" thickBot="1" x14ac:dyDescent="0.3">
      <c r="A17" s="20" t="s">
        <v>432</v>
      </c>
      <c r="B17" s="46" t="s">
        <v>429</v>
      </c>
      <c r="C17" s="45" t="s">
        <v>985</v>
      </c>
      <c r="D17" s="46" t="s">
        <v>431</v>
      </c>
      <c r="E17" s="45" t="s">
        <v>986</v>
      </c>
      <c r="F17" s="48" t="s">
        <v>48</v>
      </c>
      <c r="G17" s="155">
        <f ca="1">IF(Ejecución!$B$1="","",IF(OFFSET(EjecuciónDB[[#Headers],[Tipo de agregación]],MATCH($A17,EjecuciónDB[Código Indicador],0),MATCH(G$5,EjecuciónDB[[#Headers],[Enero]:[Anual]],0))="","",OFFSET(EjecuciónDB[[#Headers],[Tipo de agregación]],MATCH($A17,EjecuciónDB[Código Indicador],0),MATCH(G$5,EjecuciónDB[[#Headers],[Enero]:[Anual]],0))))</f>
        <v>100</v>
      </c>
      <c r="H17" s="155">
        <f ca="1">IF(Ejecución!$B$1="","",IF(OFFSET(EjecuciónDB[[#Headers],[Tipo de agregación]],MATCH($A17,EjecuciónDB[Código Indicador],0),MATCH(H$5,EjecuciónDB[[#Headers],[Enero]:[Anual]],0))="","",OFFSET(EjecuciónDB[[#Headers],[Tipo de agregación]],MATCH($A17,EjecuciónDB[Código Indicador],0),MATCH(H$5,EjecuciónDB[[#Headers],[Enero]:[Anual]],0))))</f>
        <v>100</v>
      </c>
      <c r="I17" s="155">
        <f ca="1">IF(Ejecución!$B$1="","",IF(OFFSET(EjecuciónDB[[#Headers],[Tipo de agregación]],MATCH($A17,EjecuciónDB[Código Indicador],0),MATCH(I$5,EjecuciónDB[[#Headers],[Enero]:[Anual]],0))="","",OFFSET(EjecuciónDB[[#Headers],[Tipo de agregación]],MATCH($A17,EjecuciónDB[Código Indicador],0),MATCH(I$5,EjecuciónDB[[#Headers],[Enero]:[Anual]],0))))</f>
        <v>100</v>
      </c>
      <c r="J17" s="155">
        <f ca="1">IF(Ejecución!$B$1="","",IF(OFFSET(EjecuciónDB[[#Headers],[Tipo de agregación]],MATCH($A17,EjecuciónDB[Código Indicador],0),MATCH(J$5,EjecuciónDB[[#Headers],[Enero]:[Anual]],0))="","",OFFSET(EjecuciónDB[[#Headers],[Tipo de agregación]],MATCH($A17,EjecuciónDB[Código Indicador],0),MATCH(J$5,EjecuciónDB[[#Headers],[Enero]:[Anual]],0))))</f>
        <v>100</v>
      </c>
      <c r="K17" s="159">
        <v>11224540.966149906</v>
      </c>
      <c r="L17" s="131" t="s">
        <v>987</v>
      </c>
      <c r="M17" s="132" t="s">
        <v>988</v>
      </c>
    </row>
    <row r="18" spans="1:13" s="22" customFormat="1" ht="107.25" customHeight="1" thickBot="1" x14ac:dyDescent="0.3">
      <c r="A18" s="20" t="s">
        <v>436</v>
      </c>
      <c r="B18" s="125" t="s">
        <v>433</v>
      </c>
      <c r="C18" s="235" t="s">
        <v>989</v>
      </c>
      <c r="D18" s="125" t="s">
        <v>435</v>
      </c>
      <c r="E18" s="62" t="s">
        <v>990</v>
      </c>
      <c r="F18" s="126" t="s">
        <v>25</v>
      </c>
      <c r="G18" s="155">
        <f ca="1">IF(Ejecución!$B$1="","",IF(OFFSET(EjecuciónDB[[#Headers],[Tipo de agregación]],MATCH($A18,EjecuciónDB[Código Indicador],0),MATCH(G$5,EjecuciónDB[[#Headers],[Enero]:[Anual]],0))="","",OFFSET(EjecuciónDB[[#Headers],[Tipo de agregación]],MATCH($A18,EjecuciónDB[Código Indicador],0),MATCH(G$5,EjecuciónDB[[#Headers],[Enero]:[Anual]],0))))</f>
        <v>6</v>
      </c>
      <c r="H18" s="155">
        <f ca="1">IF(Ejecución!$B$1="","",IF(OFFSET(EjecuciónDB[[#Headers],[Tipo de agregación]],MATCH($A18,EjecuciónDB[Código Indicador],0),MATCH(H$5,EjecuciónDB[[#Headers],[Enero]:[Anual]],0))="","",OFFSET(EjecuciónDB[[#Headers],[Tipo de agregación]],MATCH($A18,EjecuciónDB[Código Indicador],0),MATCH(H$5,EjecuciónDB[[#Headers],[Enero]:[Anual]],0))))</f>
        <v>3</v>
      </c>
      <c r="I18" s="155" t="str">
        <f ca="1">IF(Ejecución!$B$1="","",IF(OFFSET(EjecuciónDB[[#Headers],[Tipo de agregación]],MATCH($A18,EjecuciónDB[Código Indicador],0),MATCH(I$5,EjecuciónDB[[#Headers],[Enero]:[Anual]],0))="","",OFFSET(EjecuciónDB[[#Headers],[Tipo de agregación]],MATCH($A18,EjecuciónDB[Código Indicador],0),MATCH(I$5,EjecuciónDB[[#Headers],[Enero]:[Anual]],0))))</f>
        <v/>
      </c>
      <c r="J18" s="155">
        <f ca="1">IF(Ejecución!$B$1="","",IF(OFFSET(EjecuciónDB[[#Headers],[Tipo de agregación]],MATCH($A18,EjecuciónDB[Código Indicador],0),MATCH(J$5,EjecuciónDB[[#Headers],[Enero]:[Anual]],0))="","",OFFSET(EjecuciónDB[[#Headers],[Tipo de agregación]],MATCH($A18,EjecuciónDB[Código Indicador],0),MATCH(J$5,EjecuciónDB[[#Headers],[Enero]:[Anual]],0))))</f>
        <v>9</v>
      </c>
      <c r="K18" s="203">
        <v>20596375.88619734</v>
      </c>
      <c r="L18" s="127" t="s">
        <v>991</v>
      </c>
      <c r="M18" s="130" t="s">
        <v>992</v>
      </c>
    </row>
    <row r="19" spans="1:13" s="22" customFormat="1" ht="101.25" customHeight="1" thickBot="1" x14ac:dyDescent="0.3">
      <c r="A19" s="20" t="s">
        <v>440</v>
      </c>
      <c r="B19" s="125" t="s">
        <v>437</v>
      </c>
      <c r="C19" s="234"/>
      <c r="D19" s="125" t="s">
        <v>439</v>
      </c>
      <c r="E19" s="62" t="s">
        <v>993</v>
      </c>
      <c r="F19" s="126" t="s">
        <v>25</v>
      </c>
      <c r="G19" s="155">
        <f ca="1">IF(Ejecución!$B$1="","",IF(OFFSET(EjecuciónDB[[#Headers],[Tipo de agregación]],MATCH($A19,EjecuciónDB[Código Indicador],0),MATCH(G$5,EjecuciónDB[[#Headers],[Enero]:[Anual]],0))="","",OFFSET(EjecuciónDB[[#Headers],[Tipo de agregación]],MATCH($A19,EjecuciónDB[Código Indicador],0),MATCH(G$5,EjecuciónDB[[#Headers],[Enero]:[Anual]],0))))</f>
        <v>4</v>
      </c>
      <c r="H19" s="155">
        <f ca="1">IF(Ejecución!$B$1="","",IF(OFFSET(EjecuciónDB[[#Headers],[Tipo de agregación]],MATCH($A19,EjecuciónDB[Código Indicador],0),MATCH(H$5,EjecuciónDB[[#Headers],[Enero]:[Anual]],0))="","",OFFSET(EjecuciónDB[[#Headers],[Tipo de agregación]],MATCH($A19,EjecuciónDB[Código Indicador],0),MATCH(H$5,EjecuciónDB[[#Headers],[Enero]:[Anual]],0))))</f>
        <v>5.5</v>
      </c>
      <c r="I19" s="155" t="str">
        <f ca="1">IF(Ejecución!$B$1="","",IF(OFFSET(EjecuciónDB[[#Headers],[Tipo de agregación]],MATCH($A19,EjecuciónDB[Código Indicador],0),MATCH(I$5,EjecuciónDB[[#Headers],[Enero]:[Anual]],0))="","",OFFSET(EjecuciónDB[[#Headers],[Tipo de agregación]],MATCH($A19,EjecuciónDB[Código Indicador],0),MATCH(I$5,EjecuciónDB[[#Headers],[Enero]:[Anual]],0))))</f>
        <v/>
      </c>
      <c r="J19" s="155">
        <f ca="1">IF(Ejecución!$B$1="","",IF(OFFSET(EjecuciónDB[[#Headers],[Tipo de agregación]],MATCH($A19,EjecuciónDB[Código Indicador],0),MATCH(J$5,EjecuciónDB[[#Headers],[Enero]:[Anual]],0))="","",OFFSET(EjecuciónDB[[#Headers],[Tipo de agregación]],MATCH($A19,EjecuciónDB[Código Indicador],0),MATCH(J$5,EjecuciónDB[[#Headers],[Enero]:[Anual]],0))))</f>
        <v>9.5</v>
      </c>
      <c r="K19" s="203">
        <v>13730917.257464848</v>
      </c>
      <c r="L19" s="127" t="s">
        <v>991</v>
      </c>
      <c r="M19" s="130" t="s">
        <v>994</v>
      </c>
    </row>
  </sheetData>
  <mergeCells count="11">
    <mergeCell ref="C8:C10"/>
    <mergeCell ref="C11:C12"/>
    <mergeCell ref="C18:C19"/>
    <mergeCell ref="G4:J4"/>
    <mergeCell ref="B1:M1"/>
    <mergeCell ref="B2:M2"/>
    <mergeCell ref="B3:M3"/>
    <mergeCell ref="B4:F4"/>
    <mergeCell ref="L4:L5"/>
    <mergeCell ref="M4:M5"/>
    <mergeCell ref="K4:K5"/>
  </mergeCells>
  <conditionalFormatting sqref="A6:A19">
    <cfRule type="duplicateValues" dxfId="12" priority="5"/>
  </conditionalFormatting>
  <dataValidations disablePrompts="1" count="1">
    <dataValidation type="list" allowBlank="1" showInputMessage="1" showErrorMessage="1" sqref="F6:F14 F17:F19" xr:uid="{A8302FB8-F4B8-4059-8516-A02FD218BD29}">
      <formula1>"Suma,Promedio"</formula1>
    </dataValidation>
  </dataValidations>
  <printOptions horizontalCentered="1"/>
  <pageMargins left="0.11811023622047245" right="0.11811023622047245" top="0.39370078740157483" bottom="0.39370078740157483" header="0.35433070866141736" footer="0.39370078740157483"/>
  <pageSetup scale="38" fitToWidth="0" fitToHeight="0" orientation="landscape" r:id="rId1"/>
  <headerFooter alignWithMargins="0"/>
  <rowBreaks count="1" manualBreakCount="1">
    <brk id="10"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30</vt:i4>
      </vt:variant>
    </vt:vector>
  </HeadingPairs>
  <TitlesOfParts>
    <vt:vector size="45" baseType="lpstr">
      <vt:lpstr>COMU</vt:lpstr>
      <vt:lpstr>PROT</vt:lpstr>
      <vt:lpstr>NSSS</vt:lpstr>
      <vt:lpstr>PLAN</vt:lpstr>
      <vt:lpstr>SEGU</vt:lpstr>
      <vt:lpstr>DTIC</vt:lpstr>
      <vt:lpstr>JURI</vt:lpstr>
      <vt:lpstr>DA&amp;F</vt:lpstr>
      <vt:lpstr>DANT</vt:lpstr>
      <vt:lpstr>DADL</vt:lpstr>
      <vt:lpstr>COME</vt:lpstr>
      <vt:lpstr>PROG</vt:lpstr>
      <vt:lpstr>RRHH</vt:lpstr>
      <vt:lpstr>DIEJ</vt:lpstr>
      <vt:lpstr>DLAI</vt:lpstr>
      <vt:lpstr>COME!Área_de_impresión</vt:lpstr>
      <vt:lpstr>COMU!Área_de_impresión</vt:lpstr>
      <vt:lpstr>'DA&amp;F'!Área_de_impresión</vt:lpstr>
      <vt:lpstr>DADL!Área_de_impresión</vt:lpstr>
      <vt:lpstr>DANT!Área_de_impresión</vt:lpstr>
      <vt:lpstr>DIEJ!Área_de_impresión</vt:lpstr>
      <vt:lpstr>DLAI!Área_de_impresión</vt:lpstr>
      <vt:lpstr>DTIC!Área_de_impresión</vt:lpstr>
      <vt:lpstr>JURI!Área_de_impresión</vt:lpstr>
      <vt:lpstr>NSSS!Área_de_impresión</vt:lpstr>
      <vt:lpstr>PLAN!Área_de_impresión</vt:lpstr>
      <vt:lpstr>PROG!Área_de_impresión</vt:lpstr>
      <vt:lpstr>PROT!Área_de_impresión</vt:lpstr>
      <vt:lpstr>RRHH!Área_de_impresión</vt:lpstr>
      <vt:lpstr>SEGU!Área_de_impresión</vt:lpstr>
      <vt:lpstr>COME!Títulos_a_imprimir</vt:lpstr>
      <vt:lpstr>COMU!Títulos_a_imprimir</vt:lpstr>
      <vt:lpstr>'DA&amp;F'!Títulos_a_imprimir</vt:lpstr>
      <vt:lpstr>DADL!Títulos_a_imprimir</vt:lpstr>
      <vt:lpstr>DANT!Títulos_a_imprimir</vt:lpstr>
      <vt:lpstr>DIEJ!Títulos_a_imprimir</vt:lpstr>
      <vt:lpstr>DLAI!Títulos_a_imprimir</vt:lpstr>
      <vt:lpstr>DTIC!Títulos_a_imprimir</vt:lpstr>
      <vt:lpstr>JURI!Títulos_a_imprimir</vt:lpstr>
      <vt:lpstr>NSSS!Títulos_a_imprimir</vt:lpstr>
      <vt:lpstr>PLAN!Títulos_a_imprimir</vt:lpstr>
      <vt:lpstr>PROG!Títulos_a_imprimir</vt:lpstr>
      <vt:lpstr>PROT!Títulos_a_imprimir</vt:lpstr>
      <vt:lpstr>RRHH!Títulos_a_imprimir</vt:lpstr>
      <vt:lpstr>SEGU!Títulos_a_imprimir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INESPRE PLANIFICACION</dc:creator>
  <cp:lastModifiedBy>Yesenia Martinez</cp:lastModifiedBy>
  <cp:lastPrinted>2026-04-15T17:47:22Z</cp:lastPrinted>
  <dcterms:created xsi:type="dcterms:W3CDTF">2026-04-10T13:26:28Z</dcterms:created>
  <dcterms:modified xsi:type="dcterms:W3CDTF">2026-04-15T17:54:06Z</dcterms:modified>
</cp:coreProperties>
</file>