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PPP\Transparencia T4 2023\"/>
    </mc:Choice>
  </mc:AlternateContent>
  <xr:revisionPtr revIDLastSave="0" documentId="8_{8D15AFFB-CA3F-4818-8320-E47FD8D7D215}" xr6:coauthVersionLast="47" xr6:coauthVersionMax="47" xr10:uidLastSave="{00000000-0000-0000-0000-000000000000}"/>
  <bookViews>
    <workbookView xWindow="-120" yWindow="-120" windowWidth="20730" windowHeight="11160" xr2:uid="{066D1D7C-9177-4CDD-9592-9F0E75D5A4A6}"/>
  </bookViews>
  <sheets>
    <sheet name="ANUAL"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4" i="1" s="1"/>
  <c r="E42" i="1"/>
  <c r="P25" i="1"/>
  <c r="N25" i="1"/>
  <c r="P24" i="1"/>
  <c r="N24" i="1"/>
  <c r="M19" i="1"/>
</calcChain>
</file>

<file path=xl/sharedStrings.xml><?xml version="1.0" encoding="utf-8"?>
<sst xmlns="http://schemas.openxmlformats.org/spreadsheetml/2006/main" count="52" uniqueCount="52">
  <si>
    <t>Informe de evaluación anual enero - diciembre 2023 de las metas físicas-financieras</t>
  </si>
  <si>
    <r>
      <t xml:space="preserve">Capítulo: </t>
    </r>
    <r>
      <rPr>
        <sz val="12"/>
        <color rgb="FF000000"/>
        <rFont val="Futura PT Book"/>
      </rPr>
      <t>6111 - Instituto de Estabilización de Precios</t>
    </r>
  </si>
  <si>
    <t>I. ASPECTOS GENERALES: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</si>
  <si>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</si>
  <si>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</si>
  <si>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t>II. CONTRIBUCIÓN A LA ESTRATEGIA NACIONAL DE DESARROLLO</t>
  </si>
  <si>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</si>
  <si>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</si>
  <si>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</si>
  <si>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</si>
  <si>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t xml:space="preserve">III. INFORMACIÓN DEL PROGRAMA: </t>
  </si>
  <si>
    <r>
      <t xml:space="preserve">Nombre del programa: </t>
    </r>
    <r>
      <rPr>
        <sz val="12"/>
        <color rgb="FF000000"/>
        <rFont val="Futura PT Book"/>
      </rPr>
      <t xml:space="preserve">Comercialización de Productos Agropecuarios al Consumidor y Apoyo al Productor.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</si>
  <si>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</si>
  <si>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</si>
  <si>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t>IV. FORMULACIÓN Y EJECUCIÓN FÍSICA-FINANCIERA DE LOS PRODUCTOS</t>
  </si>
  <si>
    <t xml:space="preserve">Cuadro: Desempeño financiero por programa </t>
  </si>
  <si>
    <t>Presupuesto Inicial</t>
  </si>
  <si>
    <t>Presupuesto Vigente</t>
  </si>
  <si>
    <t>Presupuesto Ejecutado</t>
  </si>
  <si>
    <t>Porcentaje de Ejecución (ejecutado/vigente)</t>
  </si>
  <si>
    <t xml:space="preserve">FORMULACIÓN Y EJECUCIÓN SEMESTRAL DE LAS METAS </t>
  </si>
  <si>
    <t xml:space="preserve"> Presupuesto Anual </t>
  </si>
  <si>
    <t>Ejecución Anual</t>
  </si>
  <si>
    <t>Avance</t>
  </si>
  <si>
    <t>PRODUCTO</t>
  </si>
  <si>
    <t>UNIDAD DE MEDIDA</t>
  </si>
  <si>
    <t>Metas
(A)</t>
  </si>
  <si>
    <t>Monto Financiero 
(B)</t>
  </si>
  <si>
    <t>Ejecución Física anual Enero / Diciembre 
(C)</t>
  </si>
  <si>
    <t>Ejecución Financiera  Anual Enero / Diciembre 
 (D)</t>
  </si>
  <si>
    <t>Física %
 E=C/A</t>
  </si>
  <si>
    <t>Financiero % 
F=D/B</t>
  </si>
  <si>
    <r>
      <rPr>
        <b/>
        <sz val="11"/>
        <rFont val="Futura PT Book"/>
      </rPr>
      <t xml:space="preserve">6402 </t>
    </r>
    <r>
      <rPr>
        <sz val="11"/>
        <rFont val="Futura PT Book"/>
      </rPr>
      <t>- Ciudadanos acceden a productos agropecuarios a menor precio a través de los diferentes canales de distribución.</t>
    </r>
  </si>
  <si>
    <t>No. Ciudadanos beneficiados</t>
  </si>
  <si>
    <r>
      <rPr>
        <b/>
        <sz val="11"/>
        <rFont val="Futura PT Book"/>
      </rPr>
      <t>6403</t>
    </r>
    <r>
      <rPr>
        <sz val="11"/>
        <rFont val="Futura PT Book"/>
      </rPr>
      <t xml:space="preserve"> - Productores reciben apoyo técnico para la comercialización de productos agropecuarios. </t>
    </r>
  </si>
  <si>
    <t>No. Productores beneficiados</t>
  </si>
  <si>
    <t>V. ANÁLISIS DE LOS LOGROS Y DESVIACIONES: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</si>
  <si>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</si>
  <si>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</si>
  <si>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Logros alcanzados: </t>
    </r>
    <r>
      <rPr>
        <sz val="12"/>
        <color rgb="FF000000"/>
        <rFont val="Futura PT Book"/>
      </rPr>
      <t xml:space="preserve">durante el período enero - diciembre 2023, el INESPRE logró superar las expectativas de cara a la población, alcanzando una ejecución de 4,681 Mercados de Productores, 4,408 Bodegas,  15 Ferias Agropecuarias propias y 20 Ferias como invitados, logrando beneficiar a un total de 11,297,650 ciudadanos. </t>
    </r>
  </si>
  <si>
    <r>
      <t>Causas y justificación del desvío:</t>
    </r>
    <r>
      <rPr>
        <sz val="12"/>
        <color rgb="FF000000"/>
        <rFont val="Futura PT Book"/>
      </rPr>
      <t xml:space="preserve"> este incremento tanto en materia física como financiera tuvo lugar gracias al aumento en los programas realizados, debido al apoyo a las políticas sociales emanadas desde el Gobierno Central, con la asignación de fondos extrapresupuestarios, por lo que la ejecución superó lo previamente establecido como meta, pudiéndose destacar el alto número de ciudadanos beneficiados a través de las ferias agropecuarias realizadas las cuales estaban fuera de la programación inicial.</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</si>
  <si>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</si>
  <si>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</si>
  <si>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Logros Alcanzados: </t>
    </r>
    <r>
      <rPr>
        <sz val="12"/>
        <color rgb="FF000000"/>
        <rFont val="Futura PT Book"/>
      </rPr>
      <t>con las capacitaciones en los distintos talleres ofrecidos por el INESPRE y las afiliaciones realizadas en el año 2023,  se beneficiaron un total de 2,159 productores.</t>
    </r>
  </si>
  <si>
    <r>
      <t xml:space="preserve">Causas y justificación del desvío: </t>
    </r>
    <r>
      <rPr>
        <sz val="12"/>
        <color rgb="FF000000"/>
        <rFont val="Futura PT Book"/>
      </rPr>
      <t>las metas físicas fueron afectadas</t>
    </r>
    <r>
      <rPr>
        <b/>
        <sz val="12"/>
        <color rgb="FF000000"/>
        <rFont val="Futura PT Book"/>
      </rPr>
      <t xml:space="preserve"> </t>
    </r>
    <r>
      <rPr>
        <sz val="12"/>
        <color rgb="FF000000"/>
        <rFont val="Futura PT Book"/>
      </rPr>
      <t>debido a una disminución en las afiliaciones de los productores agropecuarios.</t>
    </r>
  </si>
  <si>
    <t>VI. OPORTUNIDADES DE MEJORA:</t>
  </si>
  <si>
    <t>Presupuesto aprobado:</t>
  </si>
  <si>
    <t>Aprobado por:</t>
  </si>
  <si>
    <t>Presupuesto modificado:</t>
  </si>
  <si>
    <t>Ing. Osvaldo Erazo Báez</t>
  </si>
  <si>
    <t>Total devengado:</t>
  </si>
  <si>
    <t>Encargado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</si>
</sst>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_(&quot;RD$&quot;* #,##0.00_);_(&quot;RD$&quot;* \(#,##0.00\);_(&quot;RD$&quot;* &quot;-&quot;??_);_(@_)"/>
    <numFmt numFmtId="166" formatCode="[$-10409]0.00\ %"/>
    <numFmt numFmtId="167" formatCode="[$-10409]0.00%"/>
  </numFmts>
  <fonts count="17">
    <font>
      <sz val="11"/>
      <color rgb="FF000000"/>
      <name val="Calibri"/>
      <family val="2"/>
      <scheme val="minor"/>
    </font>
    <font>
      <sz val="11"/>
      <color rgb="FF000000"/>
      <name val="Calibri"/>
      <family val="2"/>
      <scheme val="minor"/>
    </font>
    <font>
      <b/>
      <sz val="16"/>
      <color theme="4" tint="-0.499984740745262"/>
      <name val="Futura PT Book"/>
      <family val="2"/>
    </font>
    <font>
      <b/>
      <sz val="12"/>
      <color rgb="FF000000"/>
      <name val="Futura PT Book"/>
      <family val="2"/>
    </font>
    <font>
      <sz val="12"/>
      <color rgb="FF000000"/>
      <name val="Futura PT Book"/>
    </font>
    <font>
      <b/>
      <sz val="11"/>
      <color rgb="FF1F4E78"/>
      <name val="Futura PT Book"/>
      <family val="2"/>
    </font>
    <font>
      <sz val="12"/>
      <color rgb="FF000000"/>
      <name val="Futura PT Book"/>
      <family val="2"/>
    </font>
    <font>
      <sz val="11"/>
      <color theme="1"/>
      <name val="Futura PT Book"/>
    </font>
    <font>
      <b/>
      <sz val="10"/>
      <color rgb="FF1F4E78"/>
      <name val="Futura PT Book"/>
      <family val="2"/>
    </font>
    <font>
      <b/>
      <sz val="9"/>
      <color rgb="FF000000"/>
      <name val="Futura PT Book"/>
      <family val="2"/>
    </font>
    <font>
      <b/>
      <sz val="10"/>
      <color rgb="FF000000"/>
      <name val="Futura PT Book"/>
      <family val="2"/>
    </font>
    <font>
      <sz val="11"/>
      <name val="Futura PT Book"/>
    </font>
    <font>
      <b/>
      <sz val="11"/>
      <name val="Futura PT Book"/>
    </font>
    <font>
      <sz val="11"/>
      <color rgb="FF000000"/>
      <name val="Futura PT Book"/>
    </font>
    <font>
      <b/>
      <sz val="12"/>
      <color rgb="FF000000"/>
      <name val="Futura PT Book"/>
    </font>
    <font>
      <b/>
      <sz val="11"/>
      <name val="Calibri"/>
      <family val="2"/>
    </font>
    <font>
      <sz val="11"/>
      <name val="Calibri"/>
      <family val="2"/>
    </font>
  </fonts>
  <fills count="7">
    <fill>
      <patternFill patternType="none"/>
    </fill>
    <fill>
      <patternFill patternType="gray125"/>
    </fill>
    <fill>
      <patternFill patternType="solid">
        <fgColor theme="8" tint="0.59999389629810485"/>
        <bgColor rgb="FFDDEBF7"/>
      </patternFill>
    </fill>
    <fill>
      <patternFill patternType="solid">
        <fgColor rgb="FFDDEBF7"/>
        <bgColor rgb="FFDDEBF7"/>
      </patternFill>
    </fill>
    <fill>
      <patternFill patternType="solid">
        <fgColor theme="0"/>
        <bgColor rgb="FFDDEBF7"/>
      </patternFill>
    </fill>
    <fill>
      <patternFill patternType="solid">
        <fgColor rgb="FFF5F5F5"/>
        <bgColor rgb="FFF5F5F5"/>
      </patternFill>
    </fill>
    <fill>
      <patternFill patternType="solid">
        <fgColor rgb="FFDCDCDC"/>
        <bgColor rgb="FFDCDCDC"/>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indexed="64"/>
      </right>
      <top style="thin">
        <color theme="0" tint="-0.249977111117893"/>
      </top>
      <bottom/>
      <diagonal/>
    </border>
    <border>
      <left style="thin">
        <color indexed="64"/>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diagonal/>
    </border>
    <border>
      <left style="thin">
        <color theme="0" tint="-0.249977111117893"/>
      </left>
      <right/>
      <top style="thin">
        <color indexed="64"/>
      </top>
      <bottom/>
      <diagonal/>
    </border>
    <border>
      <left style="thin">
        <color theme="2"/>
      </left>
      <right/>
      <top/>
      <bottom style="thin">
        <color indexed="64"/>
      </bottom>
      <diagonal/>
    </border>
    <border>
      <left/>
      <right style="thin">
        <color theme="2"/>
      </right>
      <top/>
      <bottom style="thin">
        <color indexed="64"/>
      </bottom>
      <diagonal/>
    </border>
    <border>
      <left style="thin">
        <color theme="2"/>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02">
    <xf numFmtId="0" fontId="0" fillId="0" borderId="0" xfId="0"/>
    <xf numFmtId="0" fontId="5" fillId="4" borderId="1" xfId="0" applyFont="1" applyFill="1" applyBorder="1" applyAlignment="1">
      <alignment horizontal="left" vertical="center" wrapText="1" readingOrder="1"/>
    </xf>
    <xf numFmtId="0" fontId="5" fillId="4" borderId="2" xfId="0" applyFont="1" applyFill="1" applyBorder="1" applyAlignment="1">
      <alignment horizontal="left" vertical="center" wrapText="1" readingOrder="1"/>
    </xf>
    <xf numFmtId="0" fontId="5" fillId="4" borderId="3" xfId="0" applyFont="1" applyFill="1" applyBorder="1" applyAlignment="1">
      <alignment horizontal="left" vertical="center" wrapText="1" readingOrder="1"/>
    </xf>
    <xf numFmtId="0" fontId="5" fillId="0" borderId="4"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5" xfId="0" applyFont="1" applyBorder="1" applyAlignment="1">
      <alignment horizontal="center" vertical="center" wrapText="1" readingOrder="1"/>
    </xf>
    <xf numFmtId="0" fontId="9" fillId="5" borderId="18" xfId="0" applyFont="1" applyFill="1" applyBorder="1" applyAlignment="1">
      <alignment vertical="center" wrapText="1" readingOrder="1"/>
    </xf>
    <xf numFmtId="0" fontId="9" fillId="5" borderId="16" xfId="0" applyFont="1" applyFill="1" applyBorder="1" applyAlignment="1">
      <alignment vertical="center" wrapText="1" readingOrder="1"/>
    </xf>
    <xf numFmtId="0" fontId="9" fillId="5" borderId="19" xfId="0" applyFont="1" applyFill="1" applyBorder="1" applyAlignment="1">
      <alignment vertical="center" wrapText="1" readingOrder="1"/>
    </xf>
    <xf numFmtId="0" fontId="10" fillId="5" borderId="20" xfId="0" applyFont="1" applyFill="1" applyBorder="1" applyAlignment="1">
      <alignment horizontal="center" vertical="center" wrapText="1" readingOrder="1"/>
    </xf>
    <xf numFmtId="167" fontId="11" fillId="0" borderId="3" xfId="0" applyNumberFormat="1" applyFont="1" applyBorder="1" applyAlignment="1">
      <alignment vertical="center" wrapText="1" readingOrder="1"/>
    </xf>
    <xf numFmtId="167" fontId="11" fillId="0" borderId="25" xfId="0" applyNumberFormat="1" applyFont="1" applyBorder="1" applyAlignment="1">
      <alignment vertical="center" wrapText="1" readingOrder="1"/>
    </xf>
    <xf numFmtId="0" fontId="0" fillId="0" borderId="4" xfId="0" applyBorder="1"/>
    <xf numFmtId="0" fontId="0" fillId="0" borderId="5" xfId="0" applyBorder="1"/>
    <xf numFmtId="0" fontId="14" fillId="0" borderId="4" xfId="0" applyFont="1" applyBorder="1" applyAlignment="1">
      <alignment vertical="top" wrapText="1" readingOrder="1"/>
    </xf>
    <xf numFmtId="0" fontId="14" fillId="0" borderId="0" xfId="0" applyFont="1" applyAlignment="1">
      <alignment vertical="top" wrapText="1" readingOrder="1"/>
    </xf>
    <xf numFmtId="0" fontId="14" fillId="0" borderId="5" xfId="0" applyFont="1" applyBorder="1" applyAlignment="1">
      <alignment vertical="top" wrapText="1" readingOrder="1"/>
    </xf>
    <xf numFmtId="4" fontId="0" fillId="0" borderId="20" xfId="0" applyNumberFormat="1" applyBorder="1"/>
    <xf numFmtId="0" fontId="15" fillId="0" borderId="0" xfId="0" applyFont="1"/>
    <xf numFmtId="0" fontId="16" fillId="0" borderId="0" xfId="0" applyFont="1"/>
    <xf numFmtId="0" fontId="3" fillId="0" borderId="4" xfId="0" applyFont="1" applyBorder="1" applyAlignment="1">
      <alignment horizontal="left" vertical="top" wrapText="1" readingOrder="1"/>
    </xf>
    <xf numFmtId="0" fontId="3" fillId="0" borderId="0" xfId="0" applyFont="1" applyAlignment="1">
      <alignment horizontal="left" vertical="top" wrapText="1" readingOrder="1"/>
    </xf>
    <xf numFmtId="0" fontId="3" fillId="0" borderId="5" xfId="0" applyFont="1" applyBorder="1" applyAlignment="1">
      <alignment horizontal="left" vertical="top"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3" fillId="0" borderId="4" xfId="0" applyFont="1" applyBorder="1" applyAlignment="1">
      <alignment horizontal="left" wrapText="1" readingOrder="1"/>
    </xf>
    <xf numFmtId="0" fontId="3" fillId="0" borderId="0" xfId="0" applyFont="1" applyAlignment="1">
      <alignment horizontal="left" wrapText="1" readingOrder="1"/>
    </xf>
    <xf numFmtId="0" fontId="3" fillId="0" borderId="5" xfId="0" applyFont="1" applyBorder="1" applyAlignment="1">
      <alignment horizontal="left" wrapText="1" readingOrder="1"/>
    </xf>
    <xf numFmtId="0" fontId="5" fillId="3" borderId="4" xfId="0" applyFont="1" applyFill="1" applyBorder="1" applyAlignment="1">
      <alignment horizontal="left" vertical="center" wrapText="1" readingOrder="1"/>
    </xf>
    <xf numFmtId="0" fontId="5" fillId="3" borderId="0" xfId="0" applyFont="1" applyFill="1" applyAlignment="1">
      <alignment horizontal="left" vertical="center" wrapText="1" readingOrder="1"/>
    </xf>
    <xf numFmtId="0" fontId="5" fillId="3" borderId="5" xfId="0" applyFont="1" applyFill="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5" xfId="0" applyFont="1" applyBorder="1" applyAlignment="1">
      <alignment horizontal="left" vertical="center" wrapText="1" readingOrder="1"/>
    </xf>
    <xf numFmtId="0" fontId="5" fillId="3" borderId="4" xfId="0" applyFont="1" applyFill="1" applyBorder="1" applyAlignment="1">
      <alignment horizontal="left" vertical="top" wrapText="1" readingOrder="1"/>
    </xf>
    <xf numFmtId="0" fontId="5" fillId="3" borderId="0" xfId="0" applyFont="1" applyFill="1" applyAlignment="1">
      <alignment horizontal="left" vertical="top" wrapText="1" readingOrder="1"/>
    </xf>
    <xf numFmtId="0" fontId="5" fillId="3" borderId="5" xfId="0" applyFont="1" applyFill="1" applyBorder="1" applyAlignment="1">
      <alignment horizontal="left" vertical="top" wrapText="1" readingOrder="1"/>
    </xf>
    <xf numFmtId="0" fontId="9" fillId="5" borderId="15" xfId="0" applyFont="1" applyFill="1" applyBorder="1" applyAlignment="1">
      <alignment horizontal="center" vertical="center" wrapText="1" readingOrder="1"/>
    </xf>
    <xf numFmtId="0" fontId="9" fillId="5" borderId="16" xfId="0" applyFont="1" applyFill="1" applyBorder="1" applyAlignment="1">
      <alignment horizontal="center" vertical="center" wrapText="1" readingOrder="1"/>
    </xf>
    <xf numFmtId="0" fontId="9" fillId="5" borderId="19" xfId="0" applyFont="1" applyFill="1" applyBorder="1" applyAlignment="1">
      <alignment horizontal="center" vertical="center" wrapText="1" readingOrder="1"/>
    </xf>
    <xf numFmtId="0" fontId="9" fillId="5" borderId="17" xfId="0" applyFont="1" applyFill="1" applyBorder="1" applyAlignment="1">
      <alignment horizontal="center" vertical="center" wrapText="1" readingOrder="1"/>
    </xf>
    <xf numFmtId="0" fontId="3" fillId="0" borderId="6" xfId="0" applyFont="1" applyBorder="1" applyAlignment="1">
      <alignment horizontal="left" vertical="top" wrapText="1" readingOrder="1"/>
    </xf>
    <xf numFmtId="0" fontId="3" fillId="0" borderId="7" xfId="0" applyFont="1" applyBorder="1" applyAlignment="1">
      <alignment horizontal="left" vertical="top" wrapText="1" readingOrder="1"/>
    </xf>
    <xf numFmtId="0" fontId="3" fillId="0" borderId="8" xfId="0" applyFont="1" applyBorder="1" applyAlignment="1">
      <alignment horizontal="left" vertical="top" wrapText="1" readingOrder="1"/>
    </xf>
    <xf numFmtId="0" fontId="5" fillId="3" borderId="9" xfId="0" applyFont="1" applyFill="1" applyBorder="1" applyAlignment="1">
      <alignment horizontal="left" vertical="center" wrapText="1" readingOrder="1"/>
    </xf>
    <xf numFmtId="0" fontId="5" fillId="3" borderId="10" xfId="0" applyFont="1" applyFill="1" applyBorder="1" applyAlignment="1">
      <alignment horizontal="left" vertical="center" wrapText="1" readingOrder="1"/>
    </xf>
    <xf numFmtId="0" fontId="5" fillId="3" borderId="11" xfId="0" applyFont="1" applyFill="1" applyBorder="1" applyAlignment="1">
      <alignment horizontal="left" vertical="center" wrapText="1" readingOrder="1"/>
    </xf>
    <xf numFmtId="0" fontId="5" fillId="0" borderId="1"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12"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5" fillId="0" borderId="15" xfId="0" applyFont="1" applyBorder="1" applyAlignment="1">
      <alignment horizontal="center" vertical="center" wrapText="1" readingOrder="1"/>
    </xf>
    <xf numFmtId="0" fontId="5" fillId="0" borderId="16" xfId="0" applyFont="1" applyBorder="1" applyAlignment="1">
      <alignment horizontal="center" vertical="center" wrapText="1" readingOrder="1"/>
    </xf>
    <xf numFmtId="0" fontId="5" fillId="0" borderId="17" xfId="0" applyFont="1" applyBorder="1" applyAlignment="1">
      <alignment horizontal="center" vertical="center" wrapText="1" readingOrder="1"/>
    </xf>
    <xf numFmtId="164" fontId="7" fillId="0" borderId="4" xfId="0" applyNumberFormat="1" applyFont="1" applyBorder="1" applyAlignment="1">
      <alignment horizontal="center" vertical="center" wrapText="1" readingOrder="1"/>
    </xf>
    <xf numFmtId="164" fontId="7" fillId="0" borderId="0" xfId="0" applyNumberFormat="1" applyFont="1" applyAlignment="1">
      <alignment horizontal="center" vertical="center" wrapText="1" readingOrder="1"/>
    </xf>
    <xf numFmtId="164" fontId="7" fillId="0" borderId="16" xfId="0" applyNumberFormat="1" applyFont="1" applyBorder="1" applyAlignment="1">
      <alignment horizontal="center" vertical="center" wrapText="1" readingOrder="1"/>
    </xf>
    <xf numFmtId="10" fontId="7" fillId="0" borderId="0" xfId="0" applyNumberFormat="1" applyFont="1" applyAlignment="1">
      <alignment horizontal="center" vertical="center" wrapText="1" readingOrder="1"/>
    </xf>
    <xf numFmtId="10" fontId="7" fillId="0" borderId="5" xfId="0" applyNumberFormat="1" applyFont="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5" xfId="0" applyFont="1" applyFill="1" applyBorder="1" applyAlignment="1">
      <alignment horizontal="center" vertical="center" wrapText="1" readingOrder="1"/>
    </xf>
    <xf numFmtId="0" fontId="10" fillId="5" borderId="20" xfId="0" applyFont="1" applyFill="1" applyBorder="1" applyAlignment="1">
      <alignment horizontal="center" vertical="center" wrapText="1" readingOrder="1"/>
    </xf>
    <xf numFmtId="0" fontId="11" fillId="0" borderId="1"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2" xfId="0" applyFont="1" applyBorder="1" applyAlignment="1">
      <alignment horizontal="center" vertical="center" wrapText="1"/>
    </xf>
    <xf numFmtId="0" fontId="11" fillId="0" borderId="21" xfId="0" applyFont="1" applyBorder="1" applyAlignment="1">
      <alignment horizontal="center" vertical="center" wrapText="1"/>
    </xf>
    <xf numFmtId="3" fontId="11" fillId="0" borderId="22" xfId="1" applyNumberFormat="1" applyFont="1" applyFill="1" applyBorder="1" applyAlignment="1">
      <alignment horizontal="center" vertical="center" wrapText="1" readingOrder="1"/>
    </xf>
    <xf numFmtId="3" fontId="11" fillId="0" borderId="2" xfId="1" applyNumberFormat="1" applyFont="1" applyFill="1" applyBorder="1" applyAlignment="1">
      <alignment horizontal="center" vertical="center" wrapText="1" readingOrder="1"/>
    </xf>
    <xf numFmtId="164" fontId="13" fillId="0" borderId="2" xfId="0" applyNumberFormat="1" applyFont="1" applyBorder="1" applyAlignment="1">
      <alignment horizontal="center" vertical="center"/>
    </xf>
    <xf numFmtId="4" fontId="13" fillId="0" borderId="2" xfId="0" applyNumberFormat="1" applyFont="1" applyBorder="1" applyAlignment="1">
      <alignment horizontal="center" vertical="center"/>
    </xf>
    <xf numFmtId="166" fontId="11" fillId="0" borderId="2" xfId="0" applyNumberFormat="1" applyFont="1" applyBorder="1" applyAlignment="1">
      <alignment horizontal="center" vertical="center" wrapText="1" readingOrder="1"/>
    </xf>
    <xf numFmtId="0" fontId="11" fillId="0" borderId="6"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7" xfId="0" applyFont="1" applyBorder="1" applyAlignment="1">
      <alignment horizontal="center" vertical="center" wrapText="1"/>
    </xf>
    <xf numFmtId="3" fontId="11" fillId="0" borderId="7" xfId="1" applyNumberFormat="1" applyFont="1" applyFill="1" applyBorder="1" applyAlignment="1">
      <alignment horizontal="center" vertical="center" wrapText="1" readingOrder="1"/>
    </xf>
    <xf numFmtId="164" fontId="13" fillId="0" borderId="7" xfId="0" applyNumberFormat="1" applyFont="1" applyBorder="1" applyAlignment="1">
      <alignment horizontal="center" vertical="center"/>
    </xf>
    <xf numFmtId="4" fontId="13" fillId="0" borderId="7" xfId="0" applyNumberFormat="1" applyFont="1" applyBorder="1" applyAlignment="1">
      <alignment horizontal="center" vertical="center"/>
    </xf>
    <xf numFmtId="166" fontId="11" fillId="0" borderId="23" xfId="0" applyNumberFormat="1" applyFont="1" applyBorder="1" applyAlignment="1">
      <alignment horizontal="center" vertical="center" wrapText="1" readingOrder="1"/>
    </xf>
    <xf numFmtId="166" fontId="11" fillId="0" borderId="24" xfId="0" applyNumberFormat="1" applyFont="1" applyBorder="1" applyAlignment="1">
      <alignment horizontal="center" vertical="center" wrapText="1" readingOrder="1"/>
    </xf>
    <xf numFmtId="0" fontId="5" fillId="3" borderId="1" xfId="0" applyFont="1" applyFill="1" applyBorder="1" applyAlignment="1">
      <alignment horizontal="left" wrapText="1" readingOrder="1"/>
    </xf>
    <xf numFmtId="0" fontId="5" fillId="3" borderId="2" xfId="0" applyFont="1" applyFill="1" applyBorder="1" applyAlignment="1">
      <alignment horizontal="left" wrapText="1" readingOrder="1"/>
    </xf>
    <xf numFmtId="0" fontId="5" fillId="3" borderId="3" xfId="0" applyFont="1" applyFill="1" applyBorder="1" applyAlignment="1">
      <alignment horizontal="left" wrapText="1" readingOrder="1"/>
    </xf>
    <xf numFmtId="0" fontId="3" fillId="6" borderId="9" xfId="0" applyFont="1" applyFill="1" applyBorder="1" applyAlignment="1">
      <alignment horizontal="left" vertical="center" wrapText="1" readingOrder="1"/>
    </xf>
    <xf numFmtId="0" fontId="3" fillId="6" borderId="10" xfId="0" applyFont="1" applyFill="1" applyBorder="1" applyAlignment="1">
      <alignment horizontal="left" vertical="center" wrapText="1" readingOrder="1"/>
    </xf>
    <xf numFmtId="0" fontId="3" fillId="6" borderId="11" xfId="0" applyFont="1" applyFill="1" applyBorder="1" applyAlignment="1">
      <alignment horizontal="left" vertical="center" wrapText="1" readingOrder="1"/>
    </xf>
    <xf numFmtId="0" fontId="15" fillId="0" borderId="20" xfId="0" applyFont="1" applyBorder="1" applyAlignment="1">
      <alignment horizontal="left"/>
    </xf>
    <xf numFmtId="0" fontId="3" fillId="6" borderId="1" xfId="0" applyFont="1" applyFill="1" applyBorder="1" applyAlignment="1">
      <alignment horizontal="left" vertical="top" wrapText="1" readingOrder="1"/>
    </xf>
    <xf numFmtId="0" fontId="3" fillId="6" borderId="2" xfId="0" applyFont="1" applyFill="1" applyBorder="1" applyAlignment="1">
      <alignment horizontal="left" vertical="top" wrapText="1" readingOrder="1"/>
    </xf>
    <xf numFmtId="0" fontId="3" fillId="6" borderId="3" xfId="0" applyFont="1" applyFill="1" applyBorder="1" applyAlignment="1">
      <alignment horizontal="left" vertical="top" wrapText="1" readingOrder="1"/>
    </xf>
    <xf numFmtId="0" fontId="14" fillId="0" borderId="4"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5" xfId="0" applyFont="1" applyBorder="1" applyAlignment="1">
      <alignment horizontal="left" vertical="center" wrapText="1" readingOrder="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A8A7-12B8-4692-BD11-48CE41AD3FF7}">
  <dimension ref="A1:P44"/>
  <sheetViews>
    <sheetView tabSelected="1" topLeftCell="A25" zoomScaleNormal="100" workbookViewId="0">
      <selection activeCell="F25" sqref="F25:G25"/>
    </sheetView>
  </sheetViews>
  <sheetFormatPr baseColWidth="10" defaultColWidth="9.140625" defaultRowHeight="15"/>
  <cols>
    <col min="1" max="1" width="28.28515625" bestFit="1" customWidth="1"/>
    <col min="2" max="2" width="10.5703125" customWidth="1"/>
    <col min="3" max="3" width="7.7109375" customWidth="1"/>
    <col min="4" max="4" width="7.85546875" customWidth="1"/>
    <col min="5" max="5" width="18.140625" customWidth="1"/>
    <col min="6" max="6" width="8" customWidth="1"/>
    <col min="9" max="9" width="12.28515625" customWidth="1"/>
    <col min="11" max="11" width="8.5703125" customWidth="1"/>
    <col min="12" max="12" width="8" customWidth="1"/>
    <col min="13" max="13" width="11.7109375" customWidth="1"/>
    <col min="14" max="14" width="9.7109375" customWidth="1"/>
    <col min="15" max="15" width="6.5703125" customWidth="1"/>
    <col min="16" max="16" width="15.5703125" customWidth="1"/>
  </cols>
  <sheetData>
    <row r="1" spans="1:16" ht="20.25" customHeight="1">
      <c r="A1" s="24" t="s">
        <v>0</v>
      </c>
      <c r="B1" s="25"/>
      <c r="C1" s="25"/>
      <c r="D1" s="25"/>
      <c r="E1" s="25"/>
      <c r="F1" s="25"/>
      <c r="G1" s="25"/>
      <c r="H1" s="25"/>
      <c r="I1" s="25"/>
      <c r="J1" s="25"/>
      <c r="K1" s="25"/>
      <c r="L1" s="25"/>
      <c r="M1" s="25"/>
      <c r="N1" s="25"/>
      <c r="O1" s="25"/>
      <c r="P1" s="26"/>
    </row>
    <row r="2" spans="1:16" ht="15.75" customHeight="1">
      <c r="A2" s="27" t="s">
        <v>1</v>
      </c>
      <c r="B2" s="28"/>
      <c r="C2" s="28"/>
      <c r="D2" s="28"/>
      <c r="E2" s="28"/>
      <c r="F2" s="28"/>
      <c r="G2" s="28"/>
      <c r="H2" s="28"/>
      <c r="I2" s="28"/>
      <c r="J2" s="28"/>
      <c r="K2" s="28"/>
      <c r="L2" s="28"/>
      <c r="M2" s="28"/>
      <c r="N2" s="28"/>
      <c r="O2" s="28"/>
      <c r="P2" s="29"/>
    </row>
    <row r="3" spans="1:16" ht="20.25" customHeight="1">
      <c r="A3" s="30" t="s">
        <v>2</v>
      </c>
      <c r="B3" s="31"/>
      <c r="C3" s="31"/>
      <c r="D3" s="31"/>
      <c r="E3" s="31"/>
      <c r="F3" s="31"/>
      <c r="G3" s="31"/>
      <c r="H3" s="31"/>
      <c r="I3" s="31"/>
      <c r="J3" s="31"/>
      <c r="K3" s="31"/>
      <c r="L3" s="31"/>
      <c r="M3" s="31"/>
      <c r="N3" s="31"/>
      <c r="O3" s="31"/>
      <c r="P3" s="32"/>
    </row>
    <row r="4" spans="1:16" ht="37.5" customHeight="1">
      <c r="A4" s="33" t="s">
        <v>3</v>
      </c>
      <c r="B4" s="34"/>
      <c r="C4" s="34"/>
      <c r="D4" s="34"/>
      <c r="E4" s="34"/>
      <c r="F4" s="34"/>
      <c r="G4" s="34"/>
      <c r="H4" s="34"/>
      <c r="I4" s="34"/>
      <c r="J4" s="34"/>
      <c r="K4" s="34"/>
      <c r="L4" s="34"/>
      <c r="M4" s="34"/>
      <c r="N4" s="34"/>
      <c r="O4" s="34"/>
      <c r="P4" s="35"/>
    </row>
    <row r="5" spans="1:16" ht="37.5" customHeight="1">
      <c r="A5" s="33" t="s">
        <v>4</v>
      </c>
      <c r="B5" s="34"/>
      <c r="C5" s="34"/>
      <c r="D5" s="34"/>
      <c r="E5" s="34"/>
      <c r="F5" s="34"/>
      <c r="G5" s="34"/>
      <c r="H5" s="34"/>
      <c r="I5" s="34"/>
      <c r="J5" s="34"/>
      <c r="K5" s="34"/>
      <c r="L5" s="34"/>
      <c r="M5" s="34"/>
      <c r="N5" s="34"/>
      <c r="O5" s="34"/>
      <c r="P5" s="35"/>
    </row>
    <row r="6" spans="1:16" ht="19.5" customHeight="1">
      <c r="A6" s="30" t="s">
        <v>5</v>
      </c>
      <c r="B6" s="31"/>
      <c r="C6" s="31"/>
      <c r="D6" s="31"/>
      <c r="E6" s="31"/>
      <c r="F6" s="31"/>
      <c r="G6" s="31"/>
      <c r="H6" s="31"/>
      <c r="I6" s="31"/>
      <c r="J6" s="31"/>
      <c r="K6" s="31"/>
      <c r="L6" s="31"/>
      <c r="M6" s="31"/>
      <c r="N6" s="31"/>
      <c r="O6" s="31"/>
      <c r="P6" s="32"/>
    </row>
    <row r="7" spans="1:16" ht="48.75" customHeight="1">
      <c r="A7" s="27" t="s">
        <v>6</v>
      </c>
      <c r="B7" s="28"/>
      <c r="C7" s="28"/>
      <c r="D7" s="28"/>
      <c r="E7" s="28"/>
      <c r="F7" s="28"/>
      <c r="G7" s="28"/>
      <c r="H7" s="28"/>
      <c r="I7" s="28"/>
      <c r="J7" s="28"/>
      <c r="K7" s="28"/>
      <c r="L7" s="28"/>
      <c r="M7" s="28"/>
      <c r="N7" s="28"/>
      <c r="O7" s="28"/>
      <c r="P7" s="29"/>
    </row>
    <row r="8" spans="1:16" ht="30.75" customHeight="1">
      <c r="A8" s="27" t="s">
        <v>7</v>
      </c>
      <c r="B8" s="28"/>
      <c r="C8" s="28"/>
      <c r="D8" s="28"/>
      <c r="E8" s="28"/>
      <c r="F8" s="28"/>
      <c r="G8" s="28"/>
      <c r="H8" s="28"/>
      <c r="I8" s="28"/>
      <c r="J8" s="28"/>
      <c r="K8" s="28"/>
      <c r="L8" s="28"/>
      <c r="M8" s="28"/>
      <c r="N8" s="28"/>
      <c r="O8" s="28"/>
      <c r="P8" s="29"/>
    </row>
    <row r="9" spans="1:16" ht="35.25" customHeight="1">
      <c r="A9" s="21" t="s">
        <v>8</v>
      </c>
      <c r="B9" s="22"/>
      <c r="C9" s="22"/>
      <c r="D9" s="22"/>
      <c r="E9" s="22"/>
      <c r="F9" s="22"/>
      <c r="G9" s="22"/>
      <c r="H9" s="22"/>
      <c r="I9" s="22"/>
      <c r="J9" s="22"/>
      <c r="K9" s="22"/>
      <c r="L9" s="22"/>
      <c r="M9" s="22"/>
      <c r="N9" s="22"/>
      <c r="O9" s="22"/>
      <c r="P9" s="23"/>
    </row>
    <row r="10" spans="1:16" ht="321" customHeight="1">
      <c r="A10" s="27" t="s">
        <v>9</v>
      </c>
      <c r="B10" s="28"/>
      <c r="C10" s="28"/>
      <c r="D10" s="28"/>
      <c r="E10" s="28"/>
      <c r="F10" s="28"/>
      <c r="G10" s="28"/>
      <c r="H10" s="28"/>
      <c r="I10" s="28"/>
      <c r="J10" s="28"/>
      <c r="K10" s="28"/>
      <c r="L10" s="28"/>
      <c r="M10" s="28"/>
      <c r="N10" s="28"/>
      <c r="O10" s="28"/>
      <c r="P10" s="29"/>
    </row>
    <row r="11" spans="1:16" ht="15.75" customHeight="1">
      <c r="A11" s="36" t="s">
        <v>10</v>
      </c>
      <c r="B11" s="37"/>
      <c r="C11" s="37"/>
      <c r="D11" s="37"/>
      <c r="E11" s="37"/>
      <c r="F11" s="37"/>
      <c r="G11" s="37"/>
      <c r="H11" s="37"/>
      <c r="I11" s="37"/>
      <c r="J11" s="37"/>
      <c r="K11" s="37"/>
      <c r="L11" s="37"/>
      <c r="M11" s="37"/>
      <c r="N11" s="37"/>
      <c r="O11" s="37"/>
      <c r="P11" s="38"/>
    </row>
    <row r="12" spans="1:16" ht="21" customHeight="1">
      <c r="A12" s="21" t="s">
        <v>11</v>
      </c>
      <c r="B12" s="22"/>
      <c r="C12" s="22"/>
      <c r="D12" s="22"/>
      <c r="E12" s="22"/>
      <c r="F12" s="22"/>
      <c r="G12" s="22"/>
      <c r="H12" s="22"/>
      <c r="I12" s="22"/>
      <c r="J12" s="22"/>
      <c r="K12" s="22"/>
      <c r="L12" s="22"/>
      <c r="M12" s="22"/>
      <c r="N12" s="22"/>
      <c r="O12" s="22"/>
      <c r="P12" s="23"/>
    </row>
    <row r="13" spans="1:16" ht="36" customHeight="1">
      <c r="A13" s="21" t="s">
        <v>12</v>
      </c>
      <c r="B13" s="22"/>
      <c r="C13" s="22"/>
      <c r="D13" s="22"/>
      <c r="E13" s="22"/>
      <c r="F13" s="22"/>
      <c r="G13" s="22"/>
      <c r="H13" s="22"/>
      <c r="I13" s="22"/>
      <c r="J13" s="22"/>
      <c r="K13" s="22"/>
      <c r="L13" s="22"/>
      <c r="M13" s="22"/>
      <c r="N13" s="22"/>
      <c r="O13" s="22"/>
      <c r="P13" s="23"/>
    </row>
    <row r="14" spans="1:16" ht="20.25" customHeight="1">
      <c r="A14" s="43" t="s">
        <v>13</v>
      </c>
      <c r="B14" s="44"/>
      <c r="C14" s="44"/>
      <c r="D14" s="44"/>
      <c r="E14" s="44"/>
      <c r="F14" s="44"/>
      <c r="G14" s="44"/>
      <c r="H14" s="44"/>
      <c r="I14" s="44"/>
      <c r="J14" s="44"/>
      <c r="K14" s="44"/>
      <c r="L14" s="44"/>
      <c r="M14" s="44"/>
      <c r="N14" s="44"/>
      <c r="O14" s="44"/>
      <c r="P14" s="45"/>
    </row>
    <row r="15" spans="1:16" ht="24" customHeight="1">
      <c r="A15" s="46" t="s">
        <v>14</v>
      </c>
      <c r="B15" s="47"/>
      <c r="C15" s="47"/>
      <c r="D15" s="47"/>
      <c r="E15" s="47"/>
      <c r="F15" s="47"/>
      <c r="G15" s="47"/>
      <c r="H15" s="47"/>
      <c r="I15" s="47"/>
      <c r="J15" s="47"/>
      <c r="K15" s="47"/>
      <c r="L15" s="47"/>
      <c r="M15" s="47"/>
      <c r="N15" s="47"/>
      <c r="O15" s="47"/>
      <c r="P15" s="48"/>
    </row>
    <row r="16" spans="1:16" ht="24" customHeight="1">
      <c r="A16" s="1"/>
      <c r="B16" s="2"/>
      <c r="C16" s="2"/>
      <c r="D16" s="2"/>
      <c r="E16" s="2"/>
      <c r="F16" s="2"/>
      <c r="G16" s="2"/>
      <c r="H16" s="2"/>
      <c r="I16" s="2"/>
      <c r="J16" s="2"/>
      <c r="K16" s="2"/>
      <c r="L16" s="2"/>
      <c r="M16" s="2"/>
      <c r="N16" s="2"/>
      <c r="O16" s="2"/>
      <c r="P16" s="3"/>
    </row>
    <row r="17" spans="1:16" ht="20.25" customHeight="1">
      <c r="A17" s="49" t="s">
        <v>15</v>
      </c>
      <c r="B17" s="50"/>
      <c r="C17" s="50"/>
      <c r="D17" s="50"/>
      <c r="E17" s="50"/>
      <c r="F17" s="50"/>
      <c r="G17" s="50"/>
      <c r="H17" s="50"/>
      <c r="I17" s="50"/>
      <c r="J17" s="50"/>
      <c r="K17" s="50"/>
      <c r="L17" s="50"/>
      <c r="M17" s="50"/>
      <c r="N17" s="50"/>
      <c r="O17" s="50"/>
      <c r="P17" s="51"/>
    </row>
    <row r="18" spans="1:16" ht="31.5" customHeight="1">
      <c r="A18" s="52" t="s">
        <v>16</v>
      </c>
      <c r="B18" s="53"/>
      <c r="C18" s="53"/>
      <c r="D18" s="53"/>
      <c r="E18" s="54" t="s">
        <v>17</v>
      </c>
      <c r="F18" s="55"/>
      <c r="G18" s="55"/>
      <c r="H18" s="55"/>
      <c r="I18" s="55" t="s">
        <v>18</v>
      </c>
      <c r="J18" s="55"/>
      <c r="K18" s="55"/>
      <c r="L18" s="56"/>
      <c r="M18" s="57" t="s">
        <v>19</v>
      </c>
      <c r="N18" s="58"/>
      <c r="O18" s="58"/>
      <c r="P18" s="59"/>
    </row>
    <row r="19" spans="1:16" ht="31.5" customHeight="1">
      <c r="A19" s="60">
        <v>1254000000</v>
      </c>
      <c r="B19" s="61"/>
      <c r="C19" s="61"/>
      <c r="D19" s="61"/>
      <c r="E19" s="62">
        <v>3599805397</v>
      </c>
      <c r="F19" s="62"/>
      <c r="G19" s="62"/>
      <c r="H19" s="62"/>
      <c r="I19" s="62">
        <v>3773646930.3499999</v>
      </c>
      <c r="J19" s="62"/>
      <c r="K19" s="62"/>
      <c r="L19" s="62"/>
      <c r="M19" s="63">
        <f>IF(I19=0," ", I19/E19)</f>
        <v>1.048291925306539</v>
      </c>
      <c r="N19" s="63"/>
      <c r="O19" s="63"/>
      <c r="P19" s="64"/>
    </row>
    <row r="20" spans="1:16" ht="13.5" customHeight="1">
      <c r="A20" s="4"/>
      <c r="B20" s="5"/>
      <c r="C20" s="5"/>
      <c r="D20" s="5"/>
      <c r="E20" s="5"/>
      <c r="F20" s="5"/>
      <c r="G20" s="5"/>
      <c r="H20" s="5"/>
      <c r="I20" s="5"/>
      <c r="J20" s="5"/>
      <c r="K20" s="5"/>
      <c r="L20" s="5"/>
      <c r="M20" s="5"/>
      <c r="N20" s="5"/>
      <c r="O20" s="5"/>
      <c r="P20" s="6"/>
    </row>
    <row r="21" spans="1:16" ht="24" customHeight="1">
      <c r="A21" s="65" t="s">
        <v>20</v>
      </c>
      <c r="B21" s="66"/>
      <c r="C21" s="66"/>
      <c r="D21" s="66"/>
      <c r="E21" s="66"/>
      <c r="F21" s="66"/>
      <c r="G21" s="66"/>
      <c r="H21" s="66"/>
      <c r="I21" s="66"/>
      <c r="J21" s="66"/>
      <c r="K21" s="66"/>
      <c r="L21" s="66"/>
      <c r="M21" s="66"/>
      <c r="N21" s="66"/>
      <c r="O21" s="66"/>
      <c r="P21" s="67"/>
    </row>
    <row r="22" spans="1:16" ht="15" customHeight="1">
      <c r="A22" s="7"/>
      <c r="B22" s="8"/>
      <c r="C22" s="8"/>
      <c r="D22" s="8"/>
      <c r="E22" s="9"/>
      <c r="F22" s="39" t="s">
        <v>21</v>
      </c>
      <c r="G22" s="40"/>
      <c r="H22" s="40"/>
      <c r="I22" s="41"/>
      <c r="J22" s="39" t="s">
        <v>22</v>
      </c>
      <c r="K22" s="40"/>
      <c r="L22" s="40"/>
      <c r="M22" s="41"/>
      <c r="N22" s="39" t="s">
        <v>23</v>
      </c>
      <c r="O22" s="40"/>
      <c r="P22" s="42"/>
    </row>
    <row r="23" spans="1:16" ht="69" customHeight="1">
      <c r="A23" s="68" t="s">
        <v>24</v>
      </c>
      <c r="B23" s="68"/>
      <c r="C23" s="68" t="s">
        <v>25</v>
      </c>
      <c r="D23" s="68"/>
      <c r="E23" s="68"/>
      <c r="F23" s="68" t="s">
        <v>26</v>
      </c>
      <c r="G23" s="68"/>
      <c r="H23" s="68" t="s">
        <v>27</v>
      </c>
      <c r="I23" s="68"/>
      <c r="J23" s="68" t="s">
        <v>28</v>
      </c>
      <c r="K23" s="68"/>
      <c r="L23" s="68" t="s">
        <v>29</v>
      </c>
      <c r="M23" s="68"/>
      <c r="N23" s="68" t="s">
        <v>30</v>
      </c>
      <c r="O23" s="68"/>
      <c r="P23" s="10" t="s">
        <v>31</v>
      </c>
    </row>
    <row r="24" spans="1:16" ht="85.5" customHeight="1">
      <c r="A24" s="69" t="s">
        <v>32</v>
      </c>
      <c r="B24" s="70"/>
      <c r="C24" s="71" t="s">
        <v>33</v>
      </c>
      <c r="D24" s="71"/>
      <c r="E24" s="72"/>
      <c r="F24" s="73">
        <v>5108769</v>
      </c>
      <c r="G24" s="74"/>
      <c r="H24" s="75">
        <v>2889600000</v>
      </c>
      <c r="I24" s="75"/>
      <c r="J24" s="76">
        <v>11297650</v>
      </c>
      <c r="K24" s="76"/>
      <c r="L24" s="75">
        <v>2796611943</v>
      </c>
      <c r="M24" s="75"/>
      <c r="N24" s="77">
        <f>+J24/F24</f>
        <v>2.2114231432268712</v>
      </c>
      <c r="O24" s="77"/>
      <c r="P24" s="11">
        <f>+L24/H24</f>
        <v>0.96781974771594681</v>
      </c>
    </row>
    <row r="25" spans="1:16" ht="75" customHeight="1">
      <c r="A25" s="78" t="s">
        <v>34</v>
      </c>
      <c r="B25" s="79"/>
      <c r="C25" s="80" t="s">
        <v>35</v>
      </c>
      <c r="D25" s="80"/>
      <c r="E25" s="80"/>
      <c r="F25" s="81">
        <v>3936</v>
      </c>
      <c r="G25" s="81"/>
      <c r="H25" s="82">
        <v>13323976</v>
      </c>
      <c r="I25" s="82"/>
      <c r="J25" s="83">
        <v>2159</v>
      </c>
      <c r="K25" s="83"/>
      <c r="L25" s="82">
        <v>11206248.58</v>
      </c>
      <c r="M25" s="82"/>
      <c r="N25" s="84">
        <f>+J25/F25</f>
        <v>0.54852642276422769</v>
      </c>
      <c r="O25" s="85"/>
      <c r="P25" s="12">
        <f>+L25/H25</f>
        <v>0.84105889863506211</v>
      </c>
    </row>
    <row r="26" spans="1:16" ht="24" customHeight="1">
      <c r="A26" s="86" t="s">
        <v>36</v>
      </c>
      <c r="B26" s="87"/>
      <c r="C26" s="87"/>
      <c r="D26" s="87"/>
      <c r="E26" s="87"/>
      <c r="F26" s="87"/>
      <c r="G26" s="87"/>
      <c r="H26" s="87"/>
      <c r="I26" s="87"/>
      <c r="J26" s="87"/>
      <c r="K26" s="87"/>
      <c r="L26" s="87"/>
      <c r="M26" s="87"/>
      <c r="N26" s="87"/>
      <c r="O26" s="87"/>
      <c r="P26" s="88"/>
    </row>
    <row r="27" spans="1:16" ht="29.25" customHeight="1">
      <c r="A27" s="89" t="s">
        <v>37</v>
      </c>
      <c r="B27" s="90"/>
      <c r="C27" s="90"/>
      <c r="D27" s="90"/>
      <c r="E27" s="90"/>
      <c r="F27" s="90"/>
      <c r="G27" s="90"/>
      <c r="H27" s="90"/>
      <c r="I27" s="90"/>
      <c r="J27" s="90"/>
      <c r="K27" s="90"/>
      <c r="L27" s="90"/>
      <c r="M27" s="90"/>
      <c r="N27" s="90"/>
      <c r="O27" s="90"/>
      <c r="P27" s="91"/>
    </row>
    <row r="28" spans="1:16" ht="15" customHeight="1">
      <c r="A28" s="33" t="s">
        <v>38</v>
      </c>
      <c r="B28" s="34"/>
      <c r="C28" s="34"/>
      <c r="D28" s="34"/>
      <c r="E28" s="34"/>
      <c r="F28" s="34"/>
      <c r="G28" s="34"/>
      <c r="H28" s="34"/>
      <c r="I28" s="34"/>
      <c r="J28" s="34"/>
      <c r="K28" s="34"/>
      <c r="L28" s="34"/>
      <c r="M28" s="34"/>
      <c r="N28" s="34"/>
      <c r="O28" s="34"/>
      <c r="P28" s="35"/>
    </row>
    <row r="29" spans="1:16" ht="33" customHeight="1">
      <c r="A29" s="33"/>
      <c r="B29" s="34"/>
      <c r="C29" s="34"/>
      <c r="D29" s="34"/>
      <c r="E29" s="34"/>
      <c r="F29" s="34"/>
      <c r="G29" s="34"/>
      <c r="H29" s="34"/>
      <c r="I29" s="34"/>
      <c r="J29" s="34"/>
      <c r="K29" s="34"/>
      <c r="L29" s="34"/>
      <c r="M29" s="34"/>
      <c r="N29" s="34"/>
      <c r="O29" s="34"/>
      <c r="P29" s="35"/>
    </row>
    <row r="30" spans="1:16" ht="46.5" customHeight="1">
      <c r="A30" s="33" t="s">
        <v>39</v>
      </c>
      <c r="B30" s="34"/>
      <c r="C30" s="34"/>
      <c r="D30" s="34"/>
      <c r="E30" s="34"/>
      <c r="F30" s="34"/>
      <c r="G30" s="34"/>
      <c r="H30" s="34"/>
      <c r="I30" s="34"/>
      <c r="J30" s="34"/>
      <c r="K30" s="34"/>
      <c r="L30" s="34"/>
      <c r="M30" s="34"/>
      <c r="N30" s="34"/>
      <c r="O30" s="34"/>
      <c r="P30" s="35"/>
    </row>
    <row r="31" spans="1:16" ht="79.5" customHeight="1">
      <c r="A31" s="33" t="s">
        <v>40</v>
      </c>
      <c r="B31" s="34"/>
      <c r="C31" s="34"/>
      <c r="D31" s="34"/>
      <c r="E31" s="34"/>
      <c r="F31" s="34"/>
      <c r="G31" s="34"/>
      <c r="H31" s="34"/>
      <c r="I31" s="34"/>
      <c r="J31" s="34"/>
      <c r="K31" s="34"/>
      <c r="L31" s="34"/>
      <c r="M31" s="34"/>
      <c r="N31" s="34"/>
      <c r="O31" s="34"/>
      <c r="P31" s="35"/>
    </row>
    <row r="32" spans="1:16" ht="15.75" customHeight="1">
      <c r="A32" s="93" t="s">
        <v>41</v>
      </c>
      <c r="B32" s="94"/>
      <c r="C32" s="94"/>
      <c r="D32" s="94"/>
      <c r="E32" s="94"/>
      <c r="F32" s="94"/>
      <c r="G32" s="94"/>
      <c r="H32" s="94"/>
      <c r="I32" s="94"/>
      <c r="J32" s="94"/>
      <c r="K32" s="94"/>
      <c r="L32" s="94"/>
      <c r="M32" s="94"/>
      <c r="N32" s="94"/>
      <c r="O32" s="94"/>
      <c r="P32" s="95"/>
    </row>
    <row r="33" spans="1:16" ht="14.25" customHeight="1">
      <c r="A33" s="13"/>
      <c r="P33" s="14"/>
    </row>
    <row r="34" spans="1:16" ht="41.25" customHeight="1">
      <c r="A34" s="33" t="s">
        <v>42</v>
      </c>
      <c r="B34" s="34"/>
      <c r="C34" s="34"/>
      <c r="D34" s="34"/>
      <c r="E34" s="34"/>
      <c r="F34" s="34"/>
      <c r="G34" s="34"/>
      <c r="H34" s="34"/>
      <c r="I34" s="34"/>
      <c r="J34" s="34"/>
      <c r="K34" s="34"/>
      <c r="L34" s="34"/>
      <c r="M34" s="34"/>
      <c r="N34" s="34"/>
      <c r="O34" s="34"/>
      <c r="P34" s="35"/>
    </row>
    <row r="35" spans="1:16" ht="37.5" customHeight="1">
      <c r="A35" s="33" t="s">
        <v>43</v>
      </c>
      <c r="B35" s="34"/>
      <c r="C35" s="34"/>
      <c r="D35" s="34"/>
      <c r="E35" s="34"/>
      <c r="F35" s="34"/>
      <c r="G35" s="34"/>
      <c r="H35" s="34"/>
      <c r="I35" s="34"/>
      <c r="J35" s="34"/>
      <c r="K35" s="34"/>
      <c r="L35" s="34"/>
      <c r="M35" s="34"/>
      <c r="N35" s="34"/>
      <c r="O35" s="34"/>
      <c r="P35" s="35"/>
    </row>
    <row r="36" spans="1:16" ht="40.5" customHeight="1">
      <c r="A36" s="96" t="s">
        <v>44</v>
      </c>
      <c r="B36" s="97"/>
      <c r="C36" s="97"/>
      <c r="D36" s="97"/>
      <c r="E36" s="97"/>
      <c r="F36" s="97"/>
      <c r="G36" s="97"/>
      <c r="H36" s="97"/>
      <c r="I36" s="97"/>
      <c r="J36" s="97"/>
      <c r="K36" s="97"/>
      <c r="L36" s="97"/>
      <c r="M36" s="97"/>
      <c r="N36" s="97"/>
      <c r="O36" s="97"/>
      <c r="P36" s="98"/>
    </row>
    <row r="37" spans="1:16" ht="15" customHeight="1">
      <c r="A37" s="15"/>
      <c r="B37" s="16"/>
      <c r="C37" s="16"/>
      <c r="D37" s="16"/>
      <c r="E37" s="16"/>
      <c r="F37" s="16"/>
      <c r="G37" s="16"/>
      <c r="H37" s="16"/>
      <c r="I37" s="16"/>
      <c r="J37" s="16"/>
      <c r="K37" s="16"/>
      <c r="L37" s="16"/>
      <c r="M37" s="16"/>
      <c r="N37" s="16"/>
      <c r="O37" s="16"/>
      <c r="P37" s="17"/>
    </row>
    <row r="38" spans="1:16" ht="15" customHeight="1">
      <c r="A38" s="36" t="s">
        <v>45</v>
      </c>
      <c r="B38" s="37"/>
      <c r="C38" s="37"/>
      <c r="D38" s="37"/>
      <c r="E38" s="37"/>
      <c r="F38" s="37"/>
      <c r="G38" s="37"/>
      <c r="H38" s="37"/>
      <c r="I38" s="37"/>
      <c r="J38" s="37"/>
      <c r="K38" s="37"/>
      <c r="L38" s="37"/>
      <c r="M38" s="37"/>
      <c r="N38" s="37"/>
      <c r="O38" s="37"/>
      <c r="P38" s="38"/>
    </row>
    <row r="39" spans="1:16" ht="33" customHeight="1">
      <c r="A39" s="99"/>
      <c r="B39" s="100"/>
      <c r="C39" s="100"/>
      <c r="D39" s="100"/>
      <c r="E39" s="100"/>
      <c r="F39" s="100"/>
      <c r="G39" s="100"/>
      <c r="H39" s="100"/>
      <c r="I39" s="100"/>
      <c r="J39" s="100"/>
      <c r="K39" s="100"/>
      <c r="L39" s="100"/>
      <c r="M39" s="100"/>
      <c r="N39" s="100"/>
      <c r="O39" s="100"/>
      <c r="P39" s="101"/>
    </row>
    <row r="42" spans="1:16">
      <c r="B42" s="92" t="s">
        <v>46</v>
      </c>
      <c r="C42" s="92"/>
      <c r="D42" s="92"/>
      <c r="E42" s="18">
        <f>+A19</f>
        <v>1254000000</v>
      </c>
      <c r="H42" t="s">
        <v>47</v>
      </c>
    </row>
    <row r="43" spans="1:16">
      <c r="B43" s="92" t="s">
        <v>48</v>
      </c>
      <c r="C43" s="92"/>
      <c r="D43" s="92"/>
      <c r="E43" s="18">
        <f>+E19</f>
        <v>3599805397</v>
      </c>
      <c r="H43" s="19" t="s">
        <v>49</v>
      </c>
    </row>
    <row r="44" spans="1:16" ht="18" customHeight="1">
      <c r="B44" s="92" t="s">
        <v>50</v>
      </c>
      <c r="C44" s="92"/>
      <c r="D44" s="92"/>
      <c r="E44" s="18">
        <f>+E43</f>
        <v>3599805397</v>
      </c>
      <c r="H44" s="20" t="s">
        <v>51</v>
      </c>
    </row>
  </sheetData>
  <mergeCells count="63">
    <mergeCell ref="B42:D42"/>
    <mergeCell ref="B43:D43"/>
    <mergeCell ref="B44:D44"/>
    <mergeCell ref="A32:P32"/>
    <mergeCell ref="A34:P34"/>
    <mergeCell ref="A35:P35"/>
    <mergeCell ref="A36:P36"/>
    <mergeCell ref="A38:P38"/>
    <mergeCell ref="A39:P39"/>
    <mergeCell ref="A31:P31"/>
    <mergeCell ref="A25:B25"/>
    <mergeCell ref="C25:E25"/>
    <mergeCell ref="F25:G25"/>
    <mergeCell ref="H25:I25"/>
    <mergeCell ref="J25:K25"/>
    <mergeCell ref="L25:M25"/>
    <mergeCell ref="N25:O25"/>
    <mergeCell ref="A26:P26"/>
    <mergeCell ref="A27:P27"/>
    <mergeCell ref="A28:P29"/>
    <mergeCell ref="A30:P30"/>
    <mergeCell ref="N23:O23"/>
    <mergeCell ref="A24:B24"/>
    <mergeCell ref="C24:E24"/>
    <mergeCell ref="F24:G24"/>
    <mergeCell ref="H24:I24"/>
    <mergeCell ref="J24:K24"/>
    <mergeCell ref="L24:M24"/>
    <mergeCell ref="N24:O24"/>
    <mergeCell ref="A23:B23"/>
    <mergeCell ref="C23:E23"/>
    <mergeCell ref="F23:G23"/>
    <mergeCell ref="H23:I23"/>
    <mergeCell ref="J23:K23"/>
    <mergeCell ref="L23:M23"/>
    <mergeCell ref="F22:I22"/>
    <mergeCell ref="J22:M22"/>
    <mergeCell ref="N22:P22"/>
    <mergeCell ref="A13:P13"/>
    <mergeCell ref="A14:P14"/>
    <mergeCell ref="A15:P15"/>
    <mergeCell ref="A17:P17"/>
    <mergeCell ref="A18:D18"/>
    <mergeCell ref="E18:H18"/>
    <mergeCell ref="I18:L18"/>
    <mergeCell ref="M18:P18"/>
    <mergeCell ref="A19:D19"/>
    <mergeCell ref="E19:H19"/>
    <mergeCell ref="I19:L19"/>
    <mergeCell ref="M19:P19"/>
    <mergeCell ref="A21:P21"/>
    <mergeCell ref="A12:P12"/>
    <mergeCell ref="A1:P1"/>
    <mergeCell ref="A2:P2"/>
    <mergeCell ref="A3:P3"/>
    <mergeCell ref="A4:P4"/>
    <mergeCell ref="A5:P5"/>
    <mergeCell ref="A6:P6"/>
    <mergeCell ref="A7:P7"/>
    <mergeCell ref="A8:P8"/>
    <mergeCell ref="A9:P9"/>
    <mergeCell ref="A10:P10"/>
    <mergeCell ref="A11:P11"/>
  </mergeCells>
  <pageMargins left="1" right="0.7" top="0.75" bottom="0.75" header="0.3" footer="0.3"/>
  <pageSetup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Albania de Jesus Diaz Lopez</cp:lastModifiedBy>
  <cp:lastPrinted>2024-01-19T17:33:26Z</cp:lastPrinted>
  <dcterms:created xsi:type="dcterms:W3CDTF">2024-01-17T17:32:05Z</dcterms:created>
  <dcterms:modified xsi:type="dcterms:W3CDTF">2024-01-19T17:34:31Z</dcterms:modified>
</cp:coreProperties>
</file>