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PP\PPP - Transparencia\Transparencia 2025\T1\Fisico - Financiero\"/>
    </mc:Choice>
  </mc:AlternateContent>
  <xr:revisionPtr revIDLastSave="0" documentId="13_ncr:1_{56E5D3D7-49FA-4D2F-B6E3-A7CAE8723D02}" xr6:coauthVersionLast="47" xr6:coauthVersionMax="47" xr10:uidLastSave="{00000000-0000-0000-0000-000000000000}"/>
  <bookViews>
    <workbookView xWindow="0" yWindow="0" windowWidth="12000" windowHeight="12900" xr2:uid="{066D1D7C-9177-4CDD-9592-9F0E75D5A4A6}"/>
  </bookViews>
  <sheets>
    <sheet name="ANU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" l="1"/>
  <c r="P25" i="1"/>
  <c r="N25" i="1"/>
  <c r="N24" i="1"/>
  <c r="E44" i="1"/>
  <c r="E43" i="1"/>
  <c r="E42" i="1"/>
  <c r="M19" i="1" l="1"/>
</calcChain>
</file>

<file path=xl/sharedStrings.xml><?xml version="1.0" encoding="utf-8"?>
<sst xmlns="http://schemas.openxmlformats.org/spreadsheetml/2006/main" count="53" uniqueCount="53">
  <si>
    <r>
      <t xml:space="preserve">Capítulo: </t>
    </r>
    <r>
      <rPr>
        <sz val="12"/>
        <color rgb="FF000000"/>
        <rFont val="Futura PT Book"/>
      </rPr>
      <t>6111 - Instituto de Estabilización de Precios</t>
    </r>
  </si>
  <si>
    <t>I. ASPECTOS GENERALES:</t>
  </si>
  <si>
    <r>
      <t xml:space="preserve">Misión: </t>
    </r>
    <r>
      <rPr>
        <sz val="12"/>
        <color rgb="FF000000"/>
        <rFont val="Futura PT Book"/>
      </rPr>
      <t>Contribuir al desarrollo agropecuario a través de acciones y programas orientados a la eficacia, rentabilidad y competitividad de los productores, mediante una comercialización justa y organizada, que garantice el acceso a alimentos de calidad para todos los consumidores.</t>
    </r>
  </si>
  <si>
    <r>
      <t xml:space="preserve">Visión: </t>
    </r>
    <r>
      <rPr>
        <sz val="12"/>
        <color rgb="FF000000"/>
        <rFont val="Futura PT Book"/>
      </rPr>
      <t>Una República Dominicana con garantía de seguridad alimentaria, siendo como institución, parte de un sistema colaborativo entre instancias públicas y privadas del sector agropecuario.</t>
    </r>
  </si>
  <si>
    <t>II. CONTRIBUCIÓN A LA ESTRATEGIA NACIONAL DE DESARROLLO</t>
  </si>
  <si>
    <r>
      <t>Eje estratégico:</t>
    </r>
    <r>
      <rPr>
        <sz val="12"/>
        <color rgb="FF000000"/>
        <rFont val="Futura PT Book"/>
        <family val="2"/>
      </rPr>
      <t xml:space="preserve"> 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  </r>
  </si>
  <si>
    <r>
      <t xml:space="preserve">Objetivo general: </t>
    </r>
    <r>
      <rPr>
        <sz val="12"/>
        <color rgb="FF000000"/>
        <rFont val="Futura PT Book"/>
      </rPr>
      <t xml:space="preserve">3.5 Estructura productiva sectorial y territorialmente articulada, integrada competitivamente a la economía global y que aprovecha las oportunidades del mercado local. </t>
    </r>
    <r>
      <rPr>
        <b/>
        <sz val="12"/>
        <color rgb="FF000000"/>
        <rFont val="Futura PT Book"/>
        <family val="2"/>
      </rPr>
      <t xml:space="preserve">
</t>
    </r>
  </si>
  <si>
    <r>
      <t xml:space="preserve">Objetivo(s) específico(s): </t>
    </r>
    <r>
      <rPr>
        <sz val="12"/>
        <color rgb="FF000000"/>
        <rFont val="Futura PT Book"/>
      </rPr>
      <t xml:space="preserve">3.5.3 Elevar la productividad, competitividad y sostenibilidad ambiental y financiera de las cadenas agroproductivas, a fin de contribuir a la seguridad alimentaria, aprovechar el potencial exportador y generar empleo e ingresos para la población rural.
</t>
    </r>
    <r>
      <rPr>
        <b/>
        <sz val="12"/>
        <color rgb="FF000000"/>
        <rFont val="Futura PT Book"/>
        <family val="2"/>
      </rPr>
      <t xml:space="preserve">
</t>
    </r>
  </si>
  <si>
    <r>
      <t xml:space="preserve">Línea(s) de acción: 
</t>
    </r>
    <r>
      <rPr>
        <sz val="12"/>
        <color rgb="FF000000"/>
        <rFont val="Futura PT Book"/>
      </rPr>
      <t xml:space="preserve">
3.5.3.1 Reformar la institucionalidad del sector agropecuario y forestal, con visión sistémica, para impulsar la transformación productiva y la inserción competitiva en los mercados locales y externos.
3.5.3.6 Desarrollar y fortalecer estructuras asociativas y alianzas público-privadas nacionales y globales que, sobre la base de la planificación participativa de todos los actores del sector agropecuario, incluidos las y los pequeños productores, contribuyan a la creación de capital social y al aprovechamiento de sinergias que redunden en un mejoramiento de la productividad y la rentabilidad.
3.5.3.7 Desarrollar servicios financieros que faciliten la capitalización, tecnificación y manejo de riesgos de las unidades de producción agropecuaria y forestal, con normativas y mecanismos que den respuesta a las necesidades del sector y que aseguren el acceso, individual o colectivo, de las y los pequeños y medianos productores.
3.5.3.8 Desarrollar un sistema de sanidad e inocuidad agroalimentaria integrado, moderno y eficiente, con un fuerte componente de capacitación, que involucre a  todos los actores de la cadena productiva para preservar la salud de los consumidores e incrementar la competitividad.
3.5.3.11 Desarrollar un sistema de apoyo a las exportaciones de productos agropecuarios y forestales en los principales mercados de destino, que provea información y capacitación, sobre sus requerimientos y brinde protección frente a malas prácticas.
3.5.3.15 Impulsar, mediante la difusión de las mejores prácticas de cultivo, el incremento de la productividad y la oferta en los rubros agropecuarios con mayor aporte a la seguridad alimentaria y a la adecuada nutrición de la población dominicana.                                                                                                                                                                                  </t>
    </r>
  </si>
  <si>
    <t xml:space="preserve">III. INFORMACIÓN DEL PROGRAMA: </t>
  </si>
  <si>
    <r>
      <t xml:space="preserve">Nombre del programa: </t>
    </r>
    <r>
      <rPr>
        <sz val="12"/>
        <color rgb="FF000000"/>
        <rFont val="Futura PT Book"/>
      </rPr>
      <t xml:space="preserve">Comercialización de Productos Agropecuarios al Consumidor y Apoyo al Productor. </t>
    </r>
  </si>
  <si>
    <r>
      <t xml:space="preserve">Descripción del programa: </t>
    </r>
    <r>
      <rPr>
        <sz val="12"/>
        <color rgb="FF000000"/>
        <rFont val="Futura PT Book"/>
      </rPr>
      <t xml:space="preserve">Este programa consiste en dar respuestas a las necesidades en el proceso de comercialización a los productores agropecuarios y a consumidores, en interés de garantizar ingresos justos para el productor y precios asequibles y estables para el consumidor. </t>
    </r>
  </si>
  <si>
    <r>
      <t>Beneficiarios del programa:</t>
    </r>
    <r>
      <rPr>
        <sz val="12"/>
        <color rgb="FF000000"/>
        <rFont val="Futura PT Book"/>
        <family val="2"/>
      </rPr>
      <t xml:space="preserve"> Ciudadanía en general y medianos y pequeños productores agropecuarios. </t>
    </r>
  </si>
  <si>
    <t>IV. FORMULACIÓN Y EJECUCIÓN FÍSICA-FINANCIERA DE LOS PRODUCTOS</t>
  </si>
  <si>
    <t xml:space="preserve">Cuadro: Desempeño financiero por programa </t>
  </si>
  <si>
    <t>Presupuesto Inicial</t>
  </si>
  <si>
    <t>Presupuesto Vigente</t>
  </si>
  <si>
    <t>Presupuesto Ejecutado</t>
  </si>
  <si>
    <t>Porcentaje de Ejecución (ejecutado/vigente)</t>
  </si>
  <si>
    <t xml:space="preserve">FORMULACIÓN Y EJECUCIÓN SEMESTRAL DE LAS METAS </t>
  </si>
  <si>
    <t xml:space="preserve"> Presupuesto Anual </t>
  </si>
  <si>
    <t>Ejecución Anual</t>
  </si>
  <si>
    <t>Avance</t>
  </si>
  <si>
    <t>PRODUCTO</t>
  </si>
  <si>
    <t>UNIDAD DE MEDIDA</t>
  </si>
  <si>
    <t>Metas
(A)</t>
  </si>
  <si>
    <t>Monto Financiero 
(B)</t>
  </si>
  <si>
    <t>Ejecución Física anual Enero / Diciembre 
(C)</t>
  </si>
  <si>
    <t>Ejecución Financiera  Anual Enero / Diciembre 
 (D)</t>
  </si>
  <si>
    <t>Física %
 E=C/A</t>
  </si>
  <si>
    <t>Financiero % 
F=D/B</t>
  </si>
  <si>
    <r>
      <rPr>
        <b/>
        <sz val="11"/>
        <rFont val="Futura PT Book"/>
      </rPr>
      <t xml:space="preserve">6402 </t>
    </r>
    <r>
      <rPr>
        <sz val="11"/>
        <rFont val="Futura PT Book"/>
      </rPr>
      <t>- Ciudadanos acceden a productos agropecuarios a menor precio a través de los diferentes canales de distribución.</t>
    </r>
  </si>
  <si>
    <t>No. Ciudadanos beneficiados</t>
  </si>
  <si>
    <r>
      <rPr>
        <b/>
        <sz val="11"/>
        <rFont val="Futura PT Book"/>
      </rPr>
      <t>6403</t>
    </r>
    <r>
      <rPr>
        <sz val="11"/>
        <rFont val="Futura PT Book"/>
      </rPr>
      <t xml:space="preserve"> - Productores reciben apoyo técnico para la comercialización de productos agropecuarios. </t>
    </r>
  </si>
  <si>
    <t>No. Productores beneficiados</t>
  </si>
  <si>
    <t>V. ANÁLISIS DE LOS LOGROS Y DESVIACIONES:</t>
  </si>
  <si>
    <r>
      <t xml:space="preserve">Producto: </t>
    </r>
    <r>
      <rPr>
        <sz val="12"/>
        <color rgb="FF000000"/>
        <rFont val="Futura PT Book"/>
      </rPr>
      <t>6402 - Ciudadanos acceden a productos agropecuarios a menor precio a través de los diferentes canales de distribución.</t>
    </r>
  </si>
  <si>
    <r>
      <t>Descripción del producto:</t>
    </r>
    <r>
      <rPr>
        <sz val="12"/>
        <color rgb="FF000000"/>
        <rFont val="Futura PT Book"/>
      </rPr>
      <t xml:space="preserve"> Consiste en la comercialización de productos agropecuarios al consumidor, para contribuir a garantizar la seguridad alimentaria y nutricional llegando al consumidor final sin intermediación. </t>
    </r>
  </si>
  <si>
    <r>
      <t xml:space="preserve">Producto: </t>
    </r>
    <r>
      <rPr>
        <sz val="12"/>
        <color rgb="FF000000"/>
        <rFont val="Futura PT Book"/>
      </rPr>
      <t xml:space="preserve">6403 - Productores reciben apoyo técnico para la comercialización de productos agropecuarios. </t>
    </r>
  </si>
  <si>
    <t>VI. OPORTUNIDADES DE MEJORA:</t>
  </si>
  <si>
    <t>Presupuesto aprobado:</t>
  </si>
  <si>
    <t>Aprobado por:</t>
  </si>
  <si>
    <t>Presupuesto modificado:</t>
  </si>
  <si>
    <t>Ing. Osvaldo Erazo Báez</t>
  </si>
  <si>
    <t>Total devengado:</t>
  </si>
  <si>
    <t>Director de Planificación Y Desarrollo</t>
  </si>
  <si>
    <r>
      <t>Descripción del producto:</t>
    </r>
    <r>
      <rPr>
        <sz val="12"/>
        <color rgb="FF000000"/>
        <rFont val="Futura PT Book"/>
      </rPr>
      <t xml:space="preserve"> Consiste en brindar servicios de acompañamiento, asesoría básica y capacitación en comercialización de productos agropecuarios especialmente a pequeños y medianos productores.</t>
    </r>
  </si>
  <si>
    <r>
      <t xml:space="preserve">Causas y justificación del desvío: </t>
    </r>
    <r>
      <rPr>
        <sz val="12"/>
        <color rgb="FF000000"/>
        <rFont val="Futura PT Book"/>
      </rPr>
      <t>El cumplimiento de la meta física se vio afectado por una reducción en el número de capacitaciones realizadas, derivada de las restricciones presupuestarias que limitaron los recursos disponibles para su ejecución.</t>
    </r>
  </si>
  <si>
    <r>
      <t xml:space="preserve">Logros alcanzados: </t>
    </r>
    <r>
      <rPr>
        <sz val="12"/>
        <color rgb="FF000000"/>
        <rFont val="Futura PT Book"/>
      </rPr>
      <t>Durante el período enero - diciembre 2024, el INESPRE logró superar las expectativas de cara a la población, alcanzando una ejecución de 4,437 Mercados de Productores, 1,610 Bodegas,  17 Ferias Agropecuarias logrando ofrecer un total de 8,017,800 servicios a la ciudadania, contribuyendo significativamente a la seguridad alimentaria del país.</t>
    </r>
  </si>
  <si>
    <r>
      <t>Causas y justificación del desvío:</t>
    </r>
    <r>
      <rPr>
        <sz val="12"/>
        <color rgb="FF000000"/>
        <rFont val="Futura PT Book"/>
      </rPr>
      <t xml:space="preserve"> El desvío en la ejecución se debió a la realización de 6 ferias agropecuarias que no estaban planificadas y las 11 ferias en las que la institución fue invitada a participar, lo que permitió llegar a un mayor número de ciudadanos. Además, se recibieron recursos financieros extra que facilitaron la expansión de las actividades y la realización de más eventos de distribución. Finalmente, la demanda de productos agropecuarios a precios accesibles superó las expectativas, lo que llevó a la necesidad de ampliar la cobertura para atender a más personas de lo plananificado. </t>
    </r>
  </si>
  <si>
    <t>Se recomienda a las áreas revisar con mayor detalle las metas establecidas, para realizar una mejor y oportuna reprogramación de las metas.</t>
  </si>
  <si>
    <r>
      <t xml:space="preserve">Logros Alcanzados: </t>
    </r>
    <r>
      <rPr>
        <sz val="12"/>
        <color rgb="FF000000"/>
        <rFont val="Futura PT Book"/>
      </rPr>
      <t>Gracias a las capacitaciones impartidas en 26 talleres y encuentros regionales organizados por el INESPRE durante el año 2024, se logró beneficiar a un total de 835 productores agropecuarios. No obstante, al comparar la ejecución del trimestre con la meta anual, el avance físico alcanzado representó únicamente el 61.17% del objetivo previsto.</t>
    </r>
  </si>
  <si>
    <t>Informe de evaluación Anual 2024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</si>
</sst>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RD$&quot;* #,##0.00_);_(&quot;RD$&quot;* \(#,##0.00\);_(&quot;RD$&quot;* &quot;-&quot;??_);_(@_)"/>
    <numFmt numFmtId="165" formatCode="[$-10409]0.00\ %"/>
    <numFmt numFmtId="166" formatCode="[$-10409]0.00%"/>
    <numFmt numFmtId="167" formatCode="&quot;$&quot;#,##0"/>
  </numFmts>
  <fonts count="17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4" tint="-0.499984740745262"/>
      <name val="Futura PT Book"/>
      <family val="2"/>
    </font>
    <font>
      <b/>
      <sz val="12"/>
      <color rgb="FF000000"/>
      <name val="Futura PT Book"/>
      <family val="2"/>
    </font>
    <font>
      <sz val="12"/>
      <color rgb="FF000000"/>
      <name val="Futura PT Book"/>
    </font>
    <font>
      <b/>
      <sz val="11"/>
      <color rgb="FF1F4E78"/>
      <name val="Futura PT Book"/>
      <family val="2"/>
    </font>
    <font>
      <sz val="12"/>
      <color rgb="FF000000"/>
      <name val="Futura PT Book"/>
      <family val="2"/>
    </font>
    <font>
      <sz val="11"/>
      <color theme="1"/>
      <name val="Futura PT Book"/>
    </font>
    <font>
      <b/>
      <sz val="10"/>
      <color rgb="FF1F4E78"/>
      <name val="Futura PT Book"/>
      <family val="2"/>
    </font>
    <font>
      <b/>
      <sz val="9"/>
      <color rgb="FF000000"/>
      <name val="Futura PT Book"/>
      <family val="2"/>
    </font>
    <font>
      <b/>
      <sz val="10"/>
      <color rgb="FF000000"/>
      <name val="Futura PT Book"/>
      <family val="2"/>
    </font>
    <font>
      <sz val="11"/>
      <name val="Futura PT Book"/>
    </font>
    <font>
      <b/>
      <sz val="11"/>
      <name val="Futura PT Book"/>
    </font>
    <font>
      <sz val="11"/>
      <color rgb="FF000000"/>
      <name val="Futura PT Book"/>
    </font>
    <font>
      <b/>
      <sz val="12"/>
      <color rgb="FF000000"/>
      <name val="Futura PT Book"/>
    </font>
    <font>
      <b/>
      <sz val="1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rgb="FFDDEBF7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/>
      <top style="thin">
        <color indexed="64"/>
      </top>
      <bottom/>
      <diagonal/>
    </border>
    <border>
      <left style="thin">
        <color theme="2"/>
      </left>
      <right/>
      <top/>
      <bottom style="thin">
        <color indexed="64"/>
      </bottom>
      <diagonal/>
    </border>
    <border>
      <left/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5" fillId="4" borderId="1" xfId="0" applyFont="1" applyFill="1" applyBorder="1" applyAlignment="1">
      <alignment horizontal="left" vertical="center" wrapText="1" readingOrder="1"/>
    </xf>
    <xf numFmtId="0" fontId="5" fillId="4" borderId="2" xfId="0" applyFont="1" applyFill="1" applyBorder="1" applyAlignment="1">
      <alignment horizontal="left" vertical="center" wrapText="1" readingOrder="1"/>
    </xf>
    <xf numFmtId="0" fontId="5" fillId="4" borderId="3" xfId="0" applyFont="1" applyFill="1" applyBorder="1" applyAlignment="1">
      <alignment horizontal="left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9" fillId="5" borderId="18" xfId="0" applyFont="1" applyFill="1" applyBorder="1" applyAlignment="1">
      <alignment vertical="center" wrapText="1" readingOrder="1"/>
    </xf>
    <xf numFmtId="0" fontId="9" fillId="5" borderId="16" xfId="0" applyFont="1" applyFill="1" applyBorder="1" applyAlignment="1">
      <alignment vertical="center" wrapText="1" readingOrder="1"/>
    </xf>
    <xf numFmtId="0" fontId="9" fillId="5" borderId="19" xfId="0" applyFont="1" applyFill="1" applyBorder="1" applyAlignment="1">
      <alignment vertical="center" wrapText="1" readingOrder="1"/>
    </xf>
    <xf numFmtId="0" fontId="10" fillId="5" borderId="20" xfId="0" applyFont="1" applyFill="1" applyBorder="1" applyAlignment="1">
      <alignment horizontal="center" vertical="center" wrapText="1" readingOrder="1"/>
    </xf>
    <xf numFmtId="0" fontId="0" fillId="0" borderId="4" xfId="0" applyBorder="1"/>
    <xf numFmtId="0" fontId="0" fillId="0" borderId="5" xfId="0" applyBorder="1"/>
    <xf numFmtId="0" fontId="14" fillId="0" borderId="4" xfId="0" applyFont="1" applyBorder="1" applyAlignment="1">
      <alignment vertical="top" wrapText="1" readingOrder="1"/>
    </xf>
    <xf numFmtId="0" fontId="14" fillId="0" borderId="0" xfId="0" applyFont="1" applyAlignment="1">
      <alignment vertical="top" wrapText="1" readingOrder="1"/>
    </xf>
    <xf numFmtId="0" fontId="14" fillId="0" borderId="5" xfId="0" applyFont="1" applyBorder="1" applyAlignment="1">
      <alignment vertical="top" wrapText="1" readingOrder="1"/>
    </xf>
    <xf numFmtId="0" fontId="15" fillId="0" borderId="0" xfId="0" applyFont="1"/>
    <xf numFmtId="0" fontId="16" fillId="0" borderId="0" xfId="0" applyFont="1"/>
    <xf numFmtId="3" fontId="0" fillId="0" borderId="0" xfId="0" applyNumberFormat="1"/>
    <xf numFmtId="166" fontId="11" fillId="0" borderId="3" xfId="0" applyNumberFormat="1" applyFont="1" applyBorder="1" applyAlignment="1">
      <alignment horizontal="center" vertical="center" wrapText="1" readingOrder="1"/>
    </xf>
    <xf numFmtId="166" fontId="11" fillId="0" borderId="25" xfId="0" applyNumberFormat="1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left"/>
    </xf>
    <xf numFmtId="0" fontId="3" fillId="6" borderId="1" xfId="0" applyFont="1" applyFill="1" applyBorder="1" applyAlignment="1">
      <alignment horizontal="left" vertical="top" wrapText="1" readingOrder="1"/>
    </xf>
    <xf numFmtId="0" fontId="3" fillId="6" borderId="2" xfId="0" applyFont="1" applyFill="1" applyBorder="1" applyAlignment="1">
      <alignment horizontal="left" vertical="top" wrapText="1" readingOrder="1"/>
    </xf>
    <xf numFmtId="0" fontId="3" fillId="6" borderId="3" xfId="0" applyFont="1" applyFill="1" applyBorder="1" applyAlignment="1">
      <alignment horizontal="left" vertical="top" wrapText="1" readingOrder="1"/>
    </xf>
    <xf numFmtId="0" fontId="3" fillId="0" borderId="4" xfId="0" applyFont="1" applyBorder="1" applyAlignment="1">
      <alignment horizontal="left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3" fillId="0" borderId="5" xfId="0" applyFont="1" applyBorder="1" applyAlignment="1">
      <alignment horizontal="left" vertical="center" wrapText="1" readingOrder="1"/>
    </xf>
    <xf numFmtId="0" fontId="14" fillId="0" borderId="4" xfId="0" applyFont="1" applyBorder="1" applyAlignment="1">
      <alignment horizontal="left" vertical="center" wrapText="1" readingOrder="1"/>
    </xf>
    <xf numFmtId="0" fontId="14" fillId="0" borderId="0" xfId="0" applyFont="1" applyAlignment="1">
      <alignment horizontal="left" vertical="center" wrapText="1" readingOrder="1"/>
    </xf>
    <xf numFmtId="0" fontId="14" fillId="0" borderId="5" xfId="0" applyFont="1" applyBorder="1" applyAlignment="1">
      <alignment horizontal="left" vertical="center" wrapText="1" readingOrder="1"/>
    </xf>
    <xf numFmtId="0" fontId="5" fillId="3" borderId="4" xfId="0" applyFont="1" applyFill="1" applyBorder="1" applyAlignment="1">
      <alignment horizontal="left" vertical="top" wrapText="1" readingOrder="1"/>
    </xf>
    <xf numFmtId="0" fontId="5" fillId="3" borderId="0" xfId="0" applyFont="1" applyFill="1" applyAlignment="1">
      <alignment horizontal="left" vertical="top" wrapText="1" readingOrder="1"/>
    </xf>
    <xf numFmtId="0" fontId="5" fillId="3" borderId="5" xfId="0" applyFont="1" applyFill="1" applyBorder="1" applyAlignment="1">
      <alignment horizontal="left" vertical="top" wrapText="1" readingOrder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 readingOrder="1"/>
    </xf>
    <xf numFmtId="0" fontId="11" fillId="0" borderId="7" xfId="0" applyFont="1" applyBorder="1" applyAlignment="1">
      <alignment horizontal="left" vertical="center" wrapText="1" readingOrder="1"/>
    </xf>
    <xf numFmtId="0" fontId="11" fillId="0" borderId="7" xfId="0" applyFont="1" applyBorder="1" applyAlignment="1">
      <alignment horizontal="center" vertical="center" wrapText="1"/>
    </xf>
    <xf numFmtId="3" fontId="11" fillId="0" borderId="7" xfId="1" applyNumberFormat="1" applyFont="1" applyFill="1" applyBorder="1" applyAlignment="1">
      <alignment horizontal="center" vertical="center" wrapText="1" readingOrder="1"/>
    </xf>
    <xf numFmtId="167" fontId="13" fillId="0" borderId="7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165" fontId="11" fillId="0" borderId="23" xfId="0" applyNumberFormat="1" applyFont="1" applyBorder="1" applyAlignment="1">
      <alignment horizontal="center" vertical="center" wrapText="1" readingOrder="1"/>
    </xf>
    <xf numFmtId="165" fontId="11" fillId="0" borderId="24" xfId="0" applyNumberFormat="1" applyFont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left" wrapText="1" readingOrder="1"/>
    </xf>
    <xf numFmtId="0" fontId="5" fillId="3" borderId="2" xfId="0" applyFont="1" applyFill="1" applyBorder="1" applyAlignment="1">
      <alignment horizontal="left" wrapText="1" readingOrder="1"/>
    </xf>
    <xf numFmtId="0" fontId="5" fillId="3" borderId="3" xfId="0" applyFont="1" applyFill="1" applyBorder="1" applyAlignment="1">
      <alignment horizontal="left" wrapText="1" readingOrder="1"/>
    </xf>
    <xf numFmtId="0" fontId="3" fillId="6" borderId="9" xfId="0" applyFont="1" applyFill="1" applyBorder="1" applyAlignment="1">
      <alignment horizontal="left" vertical="center" wrapText="1" readingOrder="1"/>
    </xf>
    <xf numFmtId="0" fontId="3" fillId="6" borderId="10" xfId="0" applyFont="1" applyFill="1" applyBorder="1" applyAlignment="1">
      <alignment horizontal="left" vertical="center" wrapText="1" readingOrder="1"/>
    </xf>
    <xf numFmtId="0" fontId="3" fillId="6" borderId="11" xfId="0" applyFont="1" applyFill="1" applyBorder="1" applyAlignment="1">
      <alignment horizontal="left" vertical="center" wrapText="1" readingOrder="1"/>
    </xf>
    <xf numFmtId="0" fontId="10" fillId="5" borderId="20" xfId="0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3" fontId="11" fillId="0" borderId="22" xfId="1" applyNumberFormat="1" applyFont="1" applyFill="1" applyBorder="1" applyAlignment="1">
      <alignment horizontal="center" vertical="center" wrapText="1" readingOrder="1"/>
    </xf>
    <xf numFmtId="3" fontId="11" fillId="0" borderId="2" xfId="1" applyNumberFormat="1" applyFont="1" applyFill="1" applyBorder="1" applyAlignment="1">
      <alignment horizontal="center" vertical="center" wrapText="1" readingOrder="1"/>
    </xf>
    <xf numFmtId="167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 wrapText="1" readingOrder="1"/>
    </xf>
    <xf numFmtId="0" fontId="9" fillId="5" borderId="15" xfId="0" applyFont="1" applyFill="1" applyBorder="1" applyAlignment="1">
      <alignment horizontal="center" vertical="center" wrapText="1" readingOrder="1"/>
    </xf>
    <xf numFmtId="0" fontId="9" fillId="5" borderId="16" xfId="0" applyFont="1" applyFill="1" applyBorder="1" applyAlignment="1">
      <alignment horizontal="center" vertical="center" wrapText="1" readingOrder="1"/>
    </xf>
    <xf numFmtId="0" fontId="9" fillId="5" borderId="19" xfId="0" applyFont="1" applyFill="1" applyBorder="1" applyAlignment="1">
      <alignment horizontal="center" vertical="center" wrapText="1" readingOrder="1"/>
    </xf>
    <xf numFmtId="0" fontId="9" fillId="5" borderId="17" xfId="0" applyFont="1" applyFill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left" vertical="top" wrapText="1" readingOrder="1"/>
    </xf>
    <xf numFmtId="0" fontId="3" fillId="0" borderId="0" xfId="0" applyFont="1" applyAlignment="1">
      <alignment horizontal="left" vertical="top" wrapText="1" readingOrder="1"/>
    </xf>
    <xf numFmtId="0" fontId="3" fillId="0" borderId="5" xfId="0" applyFont="1" applyBorder="1" applyAlignment="1">
      <alignment horizontal="left" vertical="top" wrapText="1" readingOrder="1"/>
    </xf>
    <xf numFmtId="0" fontId="3" fillId="0" borderId="6" xfId="0" applyFont="1" applyBorder="1" applyAlignment="1">
      <alignment horizontal="left" vertical="top" wrapText="1" readingOrder="1"/>
    </xf>
    <xf numFmtId="0" fontId="3" fillId="0" borderId="7" xfId="0" applyFont="1" applyBorder="1" applyAlignment="1">
      <alignment horizontal="left" vertical="top" wrapText="1" readingOrder="1"/>
    </xf>
    <xf numFmtId="0" fontId="3" fillId="0" borderId="8" xfId="0" applyFont="1" applyBorder="1" applyAlignment="1">
      <alignment horizontal="left" vertical="top" wrapText="1" readingOrder="1"/>
    </xf>
    <xf numFmtId="0" fontId="5" fillId="3" borderId="9" xfId="0" applyFont="1" applyFill="1" applyBorder="1" applyAlignment="1">
      <alignment horizontal="left" vertical="center" wrapText="1" readingOrder="1"/>
    </xf>
    <xf numFmtId="0" fontId="5" fillId="3" borderId="10" xfId="0" applyFont="1" applyFill="1" applyBorder="1" applyAlignment="1">
      <alignment horizontal="left" vertical="center" wrapText="1" readingOrder="1"/>
    </xf>
    <xf numFmtId="0" fontId="5" fillId="3" borderId="11" xfId="0" applyFont="1" applyFill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0" borderId="14" xfId="0" applyFont="1" applyBorder="1" applyAlignment="1">
      <alignment horizontal="center" vertical="center" wrapText="1" readingOrder="1"/>
    </xf>
    <xf numFmtId="0" fontId="5" fillId="0" borderId="15" xfId="0" applyFont="1" applyBorder="1" applyAlignment="1">
      <alignment horizontal="center" vertical="center" wrapText="1" readingOrder="1"/>
    </xf>
    <xf numFmtId="0" fontId="5" fillId="0" borderId="16" xfId="0" applyFont="1" applyBorder="1" applyAlignment="1">
      <alignment horizontal="center" vertical="center" wrapText="1" readingOrder="1"/>
    </xf>
    <xf numFmtId="0" fontId="5" fillId="0" borderId="17" xfId="0" applyFont="1" applyBorder="1" applyAlignment="1">
      <alignment horizontal="center" vertical="center" wrapText="1" readingOrder="1"/>
    </xf>
    <xf numFmtId="167" fontId="7" fillId="0" borderId="4" xfId="0" applyNumberFormat="1" applyFont="1" applyBorder="1" applyAlignment="1">
      <alignment horizontal="center" vertical="center" wrapText="1" readingOrder="1"/>
    </xf>
    <xf numFmtId="167" fontId="7" fillId="0" borderId="0" xfId="0" applyNumberFormat="1" applyFont="1" applyAlignment="1">
      <alignment horizontal="center" vertical="center" wrapText="1" readingOrder="1"/>
    </xf>
    <xf numFmtId="167" fontId="7" fillId="0" borderId="16" xfId="0" applyNumberFormat="1" applyFont="1" applyBorder="1" applyAlignment="1">
      <alignment horizontal="center" vertical="center" wrapText="1" readingOrder="1"/>
    </xf>
    <xf numFmtId="10" fontId="7" fillId="0" borderId="0" xfId="0" applyNumberFormat="1" applyFont="1" applyAlignment="1">
      <alignment horizontal="center" vertical="center" wrapText="1" readingOrder="1"/>
    </xf>
    <xf numFmtId="10" fontId="7" fillId="0" borderId="5" xfId="0" applyNumberFormat="1" applyFont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0" xfId="0" applyFont="1" applyFill="1" applyAlignment="1">
      <alignment horizontal="center" vertical="center" wrapText="1" readingOrder="1"/>
    </xf>
    <xf numFmtId="0" fontId="8" fillId="3" borderId="5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left" wrapText="1" readingOrder="1"/>
    </xf>
    <xf numFmtId="0" fontId="3" fillId="0" borderId="0" xfId="0" applyFont="1" applyAlignment="1">
      <alignment horizontal="left" wrapText="1" readingOrder="1"/>
    </xf>
    <xf numFmtId="0" fontId="3" fillId="0" borderId="5" xfId="0" applyFont="1" applyBorder="1" applyAlignment="1">
      <alignment horizontal="left" wrapText="1" readingOrder="1"/>
    </xf>
    <xf numFmtId="0" fontId="5" fillId="3" borderId="4" xfId="0" applyFont="1" applyFill="1" applyBorder="1" applyAlignment="1">
      <alignment horizontal="left" vertical="center" wrapText="1" readingOrder="1"/>
    </xf>
    <xf numFmtId="0" fontId="5" fillId="3" borderId="0" xfId="0" applyFont="1" applyFill="1" applyAlignment="1">
      <alignment horizontal="left" vertical="center" wrapText="1" readingOrder="1"/>
    </xf>
    <xf numFmtId="0" fontId="5" fillId="3" borderId="5" xfId="0" applyFont="1" applyFill="1" applyBorder="1" applyAlignment="1">
      <alignment horizontal="left" vertical="center" wrapText="1" readingOrder="1"/>
    </xf>
    <xf numFmtId="3" fontId="0" fillId="0" borderId="20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A8A7-12B8-4692-BD11-48CE41AD3FF7}">
  <dimension ref="A1:R44"/>
  <sheetViews>
    <sheetView tabSelected="1" topLeftCell="A28" zoomScale="60" zoomScaleNormal="60" workbookViewId="0">
      <selection activeCell="A30" sqref="A30:P30"/>
    </sheetView>
  </sheetViews>
  <sheetFormatPr baseColWidth="10" defaultColWidth="9.140625" defaultRowHeight="15"/>
  <cols>
    <col min="1" max="1" width="28.28515625" bestFit="1" customWidth="1"/>
    <col min="2" max="2" width="10.5703125" customWidth="1"/>
    <col min="3" max="3" width="7.7109375" customWidth="1"/>
    <col min="4" max="4" width="7.85546875" customWidth="1"/>
    <col min="5" max="5" width="18.140625" customWidth="1"/>
    <col min="6" max="6" width="8" customWidth="1"/>
    <col min="9" max="9" width="12.28515625" customWidth="1"/>
    <col min="11" max="11" width="8.5703125" customWidth="1"/>
    <col min="12" max="12" width="8" customWidth="1"/>
    <col min="13" max="13" width="11.7109375" customWidth="1"/>
    <col min="14" max="14" width="9.7109375" customWidth="1"/>
    <col min="15" max="15" width="6.5703125" customWidth="1"/>
    <col min="16" max="16" width="15.5703125" customWidth="1"/>
  </cols>
  <sheetData>
    <row r="1" spans="1:16" ht="20.25" customHeight="1">
      <c r="A1" s="93" t="s">
        <v>52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5"/>
    </row>
    <row r="2" spans="1:16" ht="15.75" customHeight="1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8"/>
    </row>
    <row r="3" spans="1:16" ht="20.25" customHeight="1">
      <c r="A3" s="99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1"/>
    </row>
    <row r="4" spans="1:16" ht="37.5" customHeight="1">
      <c r="A4" s="25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/>
    </row>
    <row r="5" spans="1:16" ht="37.5" customHeight="1">
      <c r="A5" s="25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</row>
    <row r="6" spans="1:16" ht="19.5" customHeight="1">
      <c r="A6" s="99" t="s">
        <v>4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</row>
    <row r="7" spans="1:16" ht="48.75" customHeight="1">
      <c r="A7" s="96" t="s">
        <v>5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1:16" ht="30.75" customHeight="1">
      <c r="A8" s="96" t="s">
        <v>6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8"/>
    </row>
    <row r="9" spans="1:16" ht="35.25" customHeight="1">
      <c r="A9" s="65" t="s">
        <v>7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7"/>
    </row>
    <row r="10" spans="1:16" ht="321" customHeight="1">
      <c r="A10" s="96" t="s">
        <v>8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8"/>
    </row>
    <row r="11" spans="1:16" ht="15.75" customHeight="1">
      <c r="A11" s="31" t="s">
        <v>9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3"/>
    </row>
    <row r="12" spans="1:16" ht="21" customHeight="1">
      <c r="A12" s="65" t="s">
        <v>10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7"/>
    </row>
    <row r="13" spans="1:16" ht="36" customHeight="1">
      <c r="A13" s="65" t="s">
        <v>11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7"/>
    </row>
    <row r="14" spans="1:16" ht="20.25" customHeight="1">
      <c r="A14" s="68" t="s">
        <v>12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70"/>
    </row>
    <row r="15" spans="1:16" ht="24" customHeight="1">
      <c r="A15" s="71" t="s">
        <v>13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3"/>
    </row>
    <row r="16" spans="1:16" ht="24" customHeight="1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/>
    </row>
    <row r="17" spans="1:18" ht="20.25" customHeight="1">
      <c r="A17" s="74" t="s">
        <v>14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6"/>
    </row>
    <row r="18" spans="1:18" ht="31.5" customHeight="1">
      <c r="A18" s="77" t="s">
        <v>15</v>
      </c>
      <c r="B18" s="78"/>
      <c r="C18" s="78"/>
      <c r="D18" s="78"/>
      <c r="E18" s="79" t="s">
        <v>16</v>
      </c>
      <c r="F18" s="80"/>
      <c r="G18" s="80"/>
      <c r="H18" s="80"/>
      <c r="I18" s="80" t="s">
        <v>17</v>
      </c>
      <c r="J18" s="80"/>
      <c r="K18" s="80"/>
      <c r="L18" s="81"/>
      <c r="M18" s="82" t="s">
        <v>18</v>
      </c>
      <c r="N18" s="83"/>
      <c r="O18" s="83"/>
      <c r="P18" s="84"/>
    </row>
    <row r="19" spans="1:18" ht="31.5" customHeight="1">
      <c r="A19" s="85">
        <v>1300000000</v>
      </c>
      <c r="B19" s="86"/>
      <c r="C19" s="86"/>
      <c r="D19" s="86"/>
      <c r="E19" s="87">
        <v>2811724309.4299998</v>
      </c>
      <c r="F19" s="87"/>
      <c r="G19" s="87"/>
      <c r="H19" s="87"/>
      <c r="I19" s="87">
        <v>2363522380.2199998</v>
      </c>
      <c r="J19" s="87"/>
      <c r="K19" s="87"/>
      <c r="L19" s="87"/>
      <c r="M19" s="88">
        <f>IF(I19=0," ", I19/E19)</f>
        <v>0.84059535008222031</v>
      </c>
      <c r="N19" s="88"/>
      <c r="O19" s="88"/>
      <c r="P19" s="89"/>
    </row>
    <row r="20" spans="1:18" ht="13.5" customHeight="1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6"/>
    </row>
    <row r="21" spans="1:18" ht="24" customHeight="1">
      <c r="A21" s="90" t="s">
        <v>19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2"/>
    </row>
    <row r="22" spans="1:18" ht="15" customHeight="1">
      <c r="A22" s="7"/>
      <c r="B22" s="8"/>
      <c r="C22" s="8"/>
      <c r="D22" s="8"/>
      <c r="E22" s="9"/>
      <c r="F22" s="61" t="s">
        <v>20</v>
      </c>
      <c r="G22" s="62"/>
      <c r="H22" s="62"/>
      <c r="I22" s="63"/>
      <c r="J22" s="61" t="s">
        <v>21</v>
      </c>
      <c r="K22" s="62"/>
      <c r="L22" s="62"/>
      <c r="M22" s="63"/>
      <c r="N22" s="61" t="s">
        <v>22</v>
      </c>
      <c r="O22" s="62"/>
      <c r="P22" s="64"/>
    </row>
    <row r="23" spans="1:18" ht="69" customHeight="1">
      <c r="A23" s="51" t="s">
        <v>23</v>
      </c>
      <c r="B23" s="51"/>
      <c r="C23" s="51" t="s">
        <v>24</v>
      </c>
      <c r="D23" s="51"/>
      <c r="E23" s="51"/>
      <c r="F23" s="51" t="s">
        <v>25</v>
      </c>
      <c r="G23" s="51"/>
      <c r="H23" s="51" t="s">
        <v>26</v>
      </c>
      <c r="I23" s="51"/>
      <c r="J23" s="51" t="s">
        <v>27</v>
      </c>
      <c r="K23" s="51"/>
      <c r="L23" s="51" t="s">
        <v>28</v>
      </c>
      <c r="M23" s="51"/>
      <c r="N23" s="51" t="s">
        <v>29</v>
      </c>
      <c r="O23" s="51"/>
      <c r="P23" s="10" t="s">
        <v>30</v>
      </c>
    </row>
    <row r="24" spans="1:18" ht="85.5" customHeight="1">
      <c r="A24" s="52" t="s">
        <v>31</v>
      </c>
      <c r="B24" s="53"/>
      <c r="C24" s="54" t="s">
        <v>32</v>
      </c>
      <c r="D24" s="54"/>
      <c r="E24" s="55"/>
      <c r="F24" s="56">
        <v>4217906</v>
      </c>
      <c r="G24" s="57"/>
      <c r="H24" s="58">
        <v>2183760938</v>
      </c>
      <c r="I24" s="58"/>
      <c r="J24" s="59">
        <v>8017800</v>
      </c>
      <c r="K24" s="59"/>
      <c r="L24" s="58">
        <v>1687127083.3099999</v>
      </c>
      <c r="M24" s="58"/>
      <c r="N24" s="60">
        <f>+J24/F24</f>
        <v>1.9008958473707096</v>
      </c>
      <c r="O24" s="60"/>
      <c r="P24" s="19">
        <f>+L24/H24</f>
        <v>0.77257865270506998</v>
      </c>
    </row>
    <row r="25" spans="1:18" ht="75" customHeight="1">
      <c r="A25" s="37" t="s">
        <v>33</v>
      </c>
      <c r="B25" s="38"/>
      <c r="C25" s="39" t="s">
        <v>34</v>
      </c>
      <c r="D25" s="39"/>
      <c r="E25" s="39"/>
      <c r="F25" s="40">
        <v>1365</v>
      </c>
      <c r="G25" s="40"/>
      <c r="H25" s="41">
        <v>10780000</v>
      </c>
      <c r="I25" s="41"/>
      <c r="J25" s="42">
        <v>835</v>
      </c>
      <c r="K25" s="42"/>
      <c r="L25" s="41">
        <v>9100000</v>
      </c>
      <c r="M25" s="41"/>
      <c r="N25" s="43">
        <f>+J25/F25</f>
        <v>0.61172161172161177</v>
      </c>
      <c r="O25" s="44"/>
      <c r="P25" s="20">
        <f>+L25/H25</f>
        <v>0.8441558441558441</v>
      </c>
      <c r="R25" s="18"/>
    </row>
    <row r="26" spans="1:18" ht="24" customHeight="1">
      <c r="A26" s="45" t="s">
        <v>35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7"/>
      <c r="R26" s="18"/>
    </row>
    <row r="27" spans="1:18" ht="29.25" customHeight="1">
      <c r="A27" s="48" t="s">
        <v>36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50"/>
      <c r="R27" s="18"/>
    </row>
    <row r="28" spans="1:18" ht="15" customHeight="1">
      <c r="A28" s="25" t="s">
        <v>37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7"/>
    </row>
    <row r="29" spans="1:18" ht="33" customHeight="1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7"/>
    </row>
    <row r="30" spans="1:18" ht="54" customHeight="1">
      <c r="A30" s="25" t="s">
        <v>48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7"/>
    </row>
    <row r="31" spans="1:18" ht="79.5" customHeight="1">
      <c r="A31" s="25" t="s">
        <v>49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7"/>
    </row>
    <row r="32" spans="1:18" ht="15.75" customHeight="1">
      <c r="A32" s="22" t="s">
        <v>38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4"/>
    </row>
    <row r="33" spans="1:16" ht="14.25" customHeight="1">
      <c r="A33" s="11"/>
      <c r="P33" s="12"/>
    </row>
    <row r="34" spans="1:16" ht="49.5" customHeight="1">
      <c r="A34" s="25" t="s">
        <v>46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7"/>
    </row>
    <row r="35" spans="1:16" ht="76.5" customHeight="1">
      <c r="A35" s="25" t="s">
        <v>51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7"/>
    </row>
    <row r="36" spans="1:16" ht="40.5" customHeight="1">
      <c r="A36" s="28" t="s">
        <v>47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30"/>
    </row>
    <row r="37" spans="1:16" ht="15" customHeight="1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5"/>
    </row>
    <row r="38" spans="1:16" ht="15" customHeight="1">
      <c r="A38" s="31" t="s">
        <v>39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3"/>
    </row>
    <row r="39" spans="1:16" ht="33" customHeight="1">
      <c r="A39" s="34" t="s">
        <v>50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6"/>
    </row>
    <row r="42" spans="1:16">
      <c r="B42" s="21" t="s">
        <v>40</v>
      </c>
      <c r="C42" s="21"/>
      <c r="D42" s="21"/>
      <c r="E42" s="102">
        <f>+A19</f>
        <v>1300000000</v>
      </c>
      <c r="H42" t="s">
        <v>41</v>
      </c>
    </row>
    <row r="43" spans="1:16">
      <c r="B43" s="21" t="s">
        <v>42</v>
      </c>
      <c r="C43" s="21"/>
      <c r="D43" s="21"/>
      <c r="E43" s="102">
        <f>+E19</f>
        <v>2811724309.4299998</v>
      </c>
      <c r="H43" s="16" t="s">
        <v>43</v>
      </c>
    </row>
    <row r="44" spans="1:16" ht="18" customHeight="1">
      <c r="B44" s="21" t="s">
        <v>44</v>
      </c>
      <c r="C44" s="21"/>
      <c r="D44" s="21"/>
      <c r="E44" s="102">
        <f>I19</f>
        <v>2363522380.2199998</v>
      </c>
      <c r="H44" s="17" t="s">
        <v>45</v>
      </c>
    </row>
  </sheetData>
  <mergeCells count="63">
    <mergeCell ref="A12:P12"/>
    <mergeCell ref="A1:P1"/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F22:I22"/>
    <mergeCell ref="J22:M22"/>
    <mergeCell ref="N22:P22"/>
    <mergeCell ref="A13:P13"/>
    <mergeCell ref="A14:P14"/>
    <mergeCell ref="A15:P15"/>
    <mergeCell ref="A17:P17"/>
    <mergeCell ref="A18:D18"/>
    <mergeCell ref="E18:H18"/>
    <mergeCell ref="I18:L18"/>
    <mergeCell ref="M18:P18"/>
    <mergeCell ref="A19:D19"/>
    <mergeCell ref="E19:H19"/>
    <mergeCell ref="I19:L19"/>
    <mergeCell ref="M19:P19"/>
    <mergeCell ref="A21:P21"/>
    <mergeCell ref="N23:O23"/>
    <mergeCell ref="A24:B24"/>
    <mergeCell ref="C24:E24"/>
    <mergeCell ref="F24:G24"/>
    <mergeCell ref="H24:I24"/>
    <mergeCell ref="J24:K24"/>
    <mergeCell ref="L24:M24"/>
    <mergeCell ref="N24:O24"/>
    <mergeCell ref="A23:B23"/>
    <mergeCell ref="C23:E23"/>
    <mergeCell ref="F23:G23"/>
    <mergeCell ref="H23:I23"/>
    <mergeCell ref="J23:K23"/>
    <mergeCell ref="L23:M23"/>
    <mergeCell ref="A31:P31"/>
    <mergeCell ref="A25:B25"/>
    <mergeCell ref="C25:E25"/>
    <mergeCell ref="F25:G25"/>
    <mergeCell ref="H25:I25"/>
    <mergeCell ref="J25:K25"/>
    <mergeCell ref="L25:M25"/>
    <mergeCell ref="N25:O25"/>
    <mergeCell ref="A26:P26"/>
    <mergeCell ref="A27:P27"/>
    <mergeCell ref="A28:P29"/>
    <mergeCell ref="A30:P30"/>
    <mergeCell ref="B42:D42"/>
    <mergeCell ref="B43:D43"/>
    <mergeCell ref="B44:D44"/>
    <mergeCell ref="A32:P32"/>
    <mergeCell ref="A34:P34"/>
    <mergeCell ref="A35:P35"/>
    <mergeCell ref="A36:P36"/>
    <mergeCell ref="A38:P38"/>
    <mergeCell ref="A39:P39"/>
  </mergeCells>
  <pageMargins left="1" right="0.7" top="0.75" bottom="0.75" header="0.3" footer="0.3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Albania de Jesus Diaz Lopez</dc:creator>
  <cp:lastModifiedBy>Jusmeily Josely Feliz Placencio</cp:lastModifiedBy>
  <cp:lastPrinted>2025-01-17T15:23:39Z</cp:lastPrinted>
  <dcterms:created xsi:type="dcterms:W3CDTF">2024-01-17T17:32:05Z</dcterms:created>
  <dcterms:modified xsi:type="dcterms:W3CDTF">2025-01-20T17:16:25Z</dcterms:modified>
</cp:coreProperties>
</file>