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erver\Usuarios\esanchez\Desktop\Entregables OAI enero 2026\Informes fisico-financiero 2025 (Erick)\Anual\"/>
    </mc:Choice>
  </mc:AlternateContent>
  <xr:revisionPtr revIDLastSave="0" documentId="13_ncr:1_{59BF7D75-7B7D-42EB-BB0B-06B9728CE28A}" xr6:coauthVersionLast="47" xr6:coauthVersionMax="47" xr10:uidLastSave="{00000000-0000-0000-0000-000000000000}"/>
  <bookViews>
    <workbookView xWindow="-110" yWindow="-110" windowWidth="19420" windowHeight="11500" xr2:uid="{90B070B4-DA97-4DF8-9E5D-42242431E781}"/>
  </bookViews>
  <sheets>
    <sheet name="Anual" sheetId="1" r:id="rId1"/>
  </sheets>
  <definedNames>
    <definedName name="_xlnm.Print_Area" localSheetId="0">Anual!$A$1:$P$49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2" i="1"/>
  <c r="E41" i="1"/>
  <c r="P26" i="1"/>
  <c r="N26" i="1"/>
  <c r="P25" i="1"/>
  <c r="N25" i="1"/>
  <c r="M20" i="1"/>
</calcChain>
</file>

<file path=xl/sharedStrings.xml><?xml version="1.0" encoding="utf-8"?>
<sst xmlns="http://schemas.openxmlformats.org/spreadsheetml/2006/main" count="56" uniqueCount="56">
  <si>
    <t>Informe de evaluación año 2025 de las metas físicas-financieras</t>
  </si>
  <si>
    <r>
      <t xml:space="preserve">Capítulo: </t>
    </r>
    <r>
      <rPr>
        <sz val="12"/>
        <color rgb="FF000000"/>
        <rFont val="Futura PT Book"/>
      </rPr>
      <t>6111 - Instituto de Estabilización de Precios</t>
    </r>
  </si>
  <si>
    <t>I. ASPECTOS GENERALES: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</si>
  <si>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</si>
  <si>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</si>
  <si>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t>II. CONTRIBUCIÓN A LA ESTRATEGIA NACIONAL DE DESARROLLO</t>
  </si>
  <si>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</si>
  <si>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</si>
  <si>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</si>
  <si>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</si>
  <si>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t xml:space="preserve">III. INFORMACIÓN DEL PROGRAMA: </t>
  </si>
  <si>
    <r>
      <t xml:space="preserve">Nombre del programa: </t>
    </r>
    <r>
      <rPr>
        <sz val="12"/>
        <color rgb="FF000000"/>
        <rFont val="Futura PT Book"/>
      </rPr>
      <t xml:space="preserve">Comercialización de Productos Agropecuarios al Consumidor y Apoyo al Productor.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</si>
  <si>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</si>
  <si>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</si>
  <si>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t>IV. FORMULACIÓN Y EJECUCIÓN FÍSICA-FINANCIERA DE LOS PRODUCTOS</t>
  </si>
  <si>
    <t xml:space="preserve">Cuadro: Desempeño financiero por programa </t>
  </si>
  <si>
    <t>Presupuesto Inicial</t>
  </si>
  <si>
    <t>Presupuesto Vigente</t>
  </si>
  <si>
    <t>Presupuesto Ejecutado</t>
  </si>
  <si>
    <t>Porcentaje de Ejecución (ejecutado/vigente)</t>
  </si>
  <si>
    <t xml:space="preserve">FORMULACIÓN Y EJECUCIÓN TRIMESTRAL DE LAS METAS </t>
  </si>
  <si>
    <t xml:space="preserve"> Presupuesto Anual </t>
  </si>
  <si>
    <t>Ejecución trimestral</t>
  </si>
  <si>
    <t>Avance</t>
  </si>
  <si>
    <t>PRODUCTO</t>
  </si>
  <si>
    <t>UNIDAD DE MEDIDA</t>
  </si>
  <si>
    <t>Metas
(A)</t>
  </si>
  <si>
    <t>Monto Financiero 
(B)</t>
  </si>
  <si>
    <t>Ejecución Física anual
(C)</t>
  </si>
  <si>
    <t>Ejecución Financiera anual
 (D)</t>
  </si>
  <si>
    <t>Física %
 E=C/A</t>
  </si>
  <si>
    <t>Financiero % 
F=D/B</t>
  </si>
  <si>
    <r>
      <rPr>
        <b/>
        <sz val="12"/>
        <rFont val="Futura PT Book"/>
      </rPr>
      <t xml:space="preserve">6402 </t>
    </r>
    <r>
      <rPr>
        <sz val="12"/>
        <rFont val="Futura PT Book"/>
      </rPr>
      <t>- Ciudadanos acceden a productos agropecuarios a menor precio a través de los diferentes canales de distribución.</t>
    </r>
  </si>
  <si>
    <t>No. Ciudadanos beneficiados</t>
  </si>
  <si>
    <r>
      <rPr>
        <b/>
        <sz val="12"/>
        <rFont val="Futura PT Book"/>
      </rPr>
      <t>6403</t>
    </r>
    <r>
      <rPr>
        <sz val="12"/>
        <rFont val="Futura PT Book"/>
      </rPr>
      <t xml:space="preserve"> - Productores reciben apoyo técnico para la comercialización de productos agropecuarios. </t>
    </r>
  </si>
  <si>
    <t>No. Productores beneficiados</t>
  </si>
  <si>
    <t>V. ANÁLISIS DE LOS LOGROS Y DESVIACIONES: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</si>
  <si>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</si>
  <si>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</si>
  <si>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</si>
  <si>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procura entrenar a pequeños productores, cooperativas y asociaciones en técnicas de manejo post-cosecha e inocuidad de los alimentos. Se acompañan a los productores hasta la lograr la correcta vinculación de estos (productores) con los distintos mecanismos de comercialización del INESPRE.</t>
    </r>
  </si>
  <si>
    <r>
      <t xml:space="preserve">Logros Alcanzados: </t>
    </r>
    <r>
      <rPr>
        <sz val="12"/>
        <color rgb="FF000000"/>
        <rFont val="Futura PT Book"/>
      </rPr>
      <t xml:space="preserve">Durante el año 2025, el INESPRE impartió 14 talleres de capacitación en los que se beneficiaron un total de 383 productores. Este nivel de ejecución representa un incumplimiento de un 63.83 % con respecto a la meta anual de 600 productores beneficiados. </t>
    </r>
  </si>
  <si>
    <r>
      <t xml:space="preserve">Causas y justificación del desvío: </t>
    </r>
    <r>
      <rPr>
        <sz val="12"/>
        <rFont val="Futura PT Book"/>
      </rPr>
      <t xml:space="preserve">el bajo desempeño en el producto 03 combina varios factores; </t>
    </r>
    <r>
      <rPr>
        <i/>
        <sz val="12"/>
        <rFont val="Futura PT Book"/>
      </rPr>
      <t>1) La institución no ha contado con los recursos de transporte adecuado para que el equipo de implementación se traslade a los diversos destinos de los entrenamientos, eso redujo el impacto total; 2) Los recursos economicos destinados para estos talleres no han sido cargado al producto per se, por el contrario, se han registrado en acciones productos 01</t>
    </r>
    <r>
      <rPr>
        <sz val="12"/>
        <rFont val="Futura PT Book"/>
      </rPr>
      <t>. Más adelante se planea mejorar el monitoreo del gasto presupuestario según estructura de productos, eso permitira realizar un ejercicio más efectivo.</t>
    </r>
  </si>
  <si>
    <t>VI. OPORTUNIDADES DE MEJORA:</t>
  </si>
  <si>
    <t xml:space="preserve">Para el próximo año 2026,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</si>
  <si>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Presupuesto aprobado:</t>
  </si>
  <si>
    <t>Presupuesto modificado:</t>
  </si>
  <si>
    <t>Total devengado:</t>
  </si>
  <si>
    <t>Revisado por:</t>
  </si>
  <si>
    <t>Aprobado por:</t>
  </si>
  <si>
    <t>Adrian Stewar Roa</t>
  </si>
  <si>
    <t>José Rodríguez</t>
  </si>
  <si>
    <t>Encargado del Departamento de PPP</t>
  </si>
  <si>
    <t>Director  de Planificación Y Desarrollo</t>
  </si>
  <si>
    <r>
      <t xml:space="preserve">Causas y justificación del desvío: </t>
    </r>
    <r>
      <rPr>
        <sz val="12"/>
        <rFont val="Futura PT Book"/>
      </rPr>
      <t>Durante el año 2025, el INESPRE superó de manera significativa la meta establecida de ciudadanos beneficiados, lo que evidencia una excelente gestión institucional. Este resultado refleja el firme compromiso de la institución con la población de escasos recursos, garantizando el acceso oportuno a alimentos a precios justos y reafirmando su rol estratégico en la protección de la seguridad alimentaria del país.</t>
    </r>
  </si>
  <si>
    <r>
      <t>Logros alcanzados:</t>
    </r>
    <r>
      <rPr>
        <sz val="12"/>
        <rFont val="Futura PT Book"/>
      </rPr>
      <t xml:space="preserve"> En el año 2025, el INESPRE llevo a cabo un total de 1,480 Mercados de Productores, 1,936 Bodegas Móviles y 37 Ferias Agropecuarias, beneficiando así a 6,239,654 ciudadanos. Este nivel de ejecución representa un cumplimiento del 163.56 % en relación con la meta anual de 3,815,000 ciudadanos beneficiados.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</si>
</sst>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_(&quot;RD$&quot;* #,##0.00_);_(&quot;RD$&quot;* \(#,##0.00\);_(&quot;RD$&quot;* &quot;-&quot;??_);_(@_)"/>
    <numFmt numFmtId="166" formatCode="[$-10409]0.00\ %"/>
    <numFmt numFmtId="167" formatCode="[$-10409]0.00%"/>
  </numFmts>
  <fonts count="12">
    <font>
      <sz val="11"/>
      <color rgb="FF000000"/>
      <name val="Calibri"/>
      <family val="2"/>
      <scheme val="minor"/>
    </font>
    <font>
      <sz val="11"/>
      <color rgb="FF000000"/>
      <name val="Calibri"/>
      <family val="2"/>
      <scheme val="minor"/>
    </font>
    <font>
      <b/>
      <sz val="12"/>
      <color theme="0"/>
      <name val="Futura PT Book"/>
      <family val="2"/>
    </font>
    <font>
      <sz val="12"/>
      <color rgb="FF000000"/>
      <name val="Calibri"/>
      <family val="2"/>
      <scheme val="minor"/>
    </font>
    <font>
      <b/>
      <sz val="12"/>
      <color rgb="FF000000"/>
      <name val="Futura PT Book"/>
      <family val="2"/>
    </font>
    <font>
      <sz val="12"/>
      <color rgb="FF000000"/>
      <name val="Futura PT Book"/>
    </font>
    <font>
      <sz val="12"/>
      <color rgb="FF000000"/>
      <name val="Futura PT Book"/>
      <family val="2"/>
    </font>
    <font>
      <b/>
      <sz val="12"/>
      <color rgb="FF1F4E78"/>
      <name val="Futura PT Book"/>
      <family val="2"/>
    </font>
    <font>
      <b/>
      <sz val="12"/>
      <color theme="1"/>
      <name val="Futura PT Book"/>
    </font>
    <font>
      <sz val="12"/>
      <name val="Futura PT Book"/>
    </font>
    <font>
      <b/>
      <sz val="12"/>
      <name val="Futura PT Book"/>
    </font>
    <font>
      <i/>
      <sz val="12"/>
      <name val="Futura PT Book"/>
    </font>
  </fonts>
  <fills count="8">
    <fill>
      <patternFill patternType="none"/>
    </fill>
    <fill>
      <patternFill patternType="gray125"/>
    </fill>
    <fill>
      <patternFill patternType="solid">
        <fgColor theme="9" tint="-0.249977111117893"/>
        <bgColor rgb="FFDDEBF7"/>
      </patternFill>
    </fill>
    <fill>
      <patternFill patternType="solid">
        <fgColor theme="0"/>
        <bgColor rgb="FFDDEBF7"/>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style="thin">
        <color theme="4" tint="0.79998168889431442"/>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0" borderId="0" xfId="0" applyFont="1"/>
    <xf numFmtId="0" fontId="7" fillId="3" borderId="9"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7" fillId="3" borderId="11" xfId="0" applyFont="1" applyFill="1" applyBorder="1" applyAlignment="1">
      <alignment horizontal="left" vertical="center" wrapText="1" readingOrder="1"/>
    </xf>
    <xf numFmtId="4" fontId="3" fillId="0" borderId="0" xfId="0" applyNumberFormat="1" applyFont="1"/>
    <xf numFmtId="0" fontId="7" fillId="0" borderId="4"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5" xfId="0" applyFont="1" applyBorder="1" applyAlignment="1">
      <alignment horizontal="center" vertical="center" wrapText="1" readingOrder="1"/>
    </xf>
    <xf numFmtId="0" fontId="3" fillId="0" borderId="0" xfId="0" applyFont="1" applyAlignment="1">
      <alignment horizontal="center"/>
    </xf>
    <xf numFmtId="0" fontId="4" fillId="6" borderId="21" xfId="0" applyFont="1" applyFill="1" applyBorder="1" applyAlignment="1">
      <alignment vertical="center" wrapText="1" readingOrder="1"/>
    </xf>
    <xf numFmtId="0" fontId="4" fillId="6" borderId="22" xfId="0" applyFont="1" applyFill="1" applyBorder="1" applyAlignment="1">
      <alignment vertical="center" wrapText="1" readingOrder="1"/>
    </xf>
    <xf numFmtId="0" fontId="4" fillId="6" borderId="23" xfId="0" applyFont="1" applyFill="1" applyBorder="1" applyAlignment="1">
      <alignment vertical="center" wrapText="1" readingOrder="1"/>
    </xf>
    <xf numFmtId="0" fontId="4" fillId="6" borderId="31" xfId="0" applyFont="1" applyFill="1" applyBorder="1" applyAlignment="1">
      <alignment horizontal="center" vertical="center" wrapText="1" readingOrder="1"/>
    </xf>
    <xf numFmtId="167" fontId="9" fillId="0" borderId="33" xfId="0" applyNumberFormat="1" applyFont="1" applyBorder="1" applyAlignment="1">
      <alignment horizontal="center" vertical="center" wrapText="1" readingOrder="1"/>
    </xf>
    <xf numFmtId="43" fontId="3" fillId="0" borderId="0" xfId="1" applyFont="1"/>
    <xf numFmtId="167" fontId="9" fillId="0" borderId="36" xfId="0" applyNumberFormat="1" applyFont="1" applyBorder="1" applyAlignment="1">
      <alignment horizontal="center" vertical="center" wrapText="1" readingOrder="1"/>
    </xf>
    <xf numFmtId="3" fontId="3" fillId="0" borderId="0" xfId="0" applyNumberFormat="1" applyFont="1"/>
    <xf numFmtId="2" fontId="3" fillId="0" borderId="0" xfId="3" applyNumberFormat="1" applyFont="1"/>
    <xf numFmtId="3" fontId="5" fillId="0" borderId="40" xfId="0" applyNumberFormat="1" applyFont="1" applyBorder="1"/>
    <xf numFmtId="0" fontId="5" fillId="0" borderId="0" xfId="0" applyFont="1"/>
    <xf numFmtId="3" fontId="5" fillId="0" borderId="44" xfId="0" applyNumberFormat="1" applyFont="1" applyBorder="1"/>
    <xf numFmtId="3" fontId="5" fillId="0" borderId="48" xfId="0" applyNumberFormat="1" applyFont="1" applyBorder="1"/>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horizontal="center" vertical="center"/>
    </xf>
    <xf numFmtId="0" fontId="10" fillId="0" borderId="41" xfId="0" applyFont="1" applyBorder="1" applyAlignment="1">
      <alignment horizontal="left"/>
    </xf>
    <xf numFmtId="0" fontId="10" fillId="0" borderId="42" xfId="0" applyFont="1" applyBorder="1" applyAlignment="1">
      <alignment horizontal="left"/>
    </xf>
    <xf numFmtId="0" fontId="10" fillId="0" borderId="43"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4" fillId="0" borderId="4" xfId="0" applyFont="1" applyBorder="1" applyAlignment="1">
      <alignment horizontal="left" vertical="center" wrapText="1" readingOrder="1"/>
    </xf>
    <xf numFmtId="0" fontId="4" fillId="0" borderId="0" xfId="0" applyFont="1" applyAlignment="1">
      <alignment horizontal="left" vertical="center" wrapText="1" readingOrder="1"/>
    </xf>
    <xf numFmtId="0" fontId="4" fillId="0" borderId="5"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0" xfId="0" applyFont="1" applyAlignment="1">
      <alignment horizontal="left" vertical="center" wrapText="1" readingOrder="1"/>
    </xf>
    <xf numFmtId="0" fontId="10" fillId="0" borderId="5" xfId="0" applyFont="1" applyBorder="1" applyAlignment="1">
      <alignment horizontal="left" vertical="center" wrapText="1" readingOrder="1"/>
    </xf>
    <xf numFmtId="0" fontId="7" fillId="5" borderId="4" xfId="0" applyFont="1" applyFill="1" applyBorder="1" applyAlignment="1">
      <alignment horizontal="left" vertical="top" wrapText="1" readingOrder="1"/>
    </xf>
    <xf numFmtId="0" fontId="7" fillId="5" borderId="0" xfId="0" applyFont="1" applyFill="1" applyAlignment="1">
      <alignment horizontal="left" vertical="top" wrapText="1" readingOrder="1"/>
    </xf>
    <xf numFmtId="0" fontId="7" fillId="5" borderId="5" xfId="0" applyFont="1" applyFill="1" applyBorder="1" applyAlignment="1">
      <alignment horizontal="left" vertical="top" wrapText="1" readingOrder="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7" xfId="0" applyFont="1" applyBorder="1" applyAlignment="1">
      <alignment horizontal="left"/>
    </xf>
    <xf numFmtId="0" fontId="10" fillId="0" borderId="38" xfId="0" applyFont="1" applyBorder="1" applyAlignment="1">
      <alignment horizontal="left"/>
    </xf>
    <xf numFmtId="0" fontId="10" fillId="0" borderId="39" xfId="0" applyFont="1" applyBorder="1" applyAlignment="1">
      <alignment horizontal="left"/>
    </xf>
    <xf numFmtId="0" fontId="2" fillId="2" borderId="4" xfId="0" applyFont="1" applyFill="1" applyBorder="1" applyAlignment="1">
      <alignment horizontal="left" wrapText="1" readingOrder="1"/>
    </xf>
    <xf numFmtId="0" fontId="2" fillId="2" borderId="0" xfId="0" applyFont="1" applyFill="1" applyAlignment="1">
      <alignment horizontal="left" wrapText="1" readingOrder="1"/>
    </xf>
    <xf numFmtId="0" fontId="2" fillId="2" borderId="5" xfId="0" applyFont="1" applyFill="1" applyBorder="1" applyAlignment="1">
      <alignment horizontal="left" wrapText="1" readingOrder="1"/>
    </xf>
    <xf numFmtId="0" fontId="4" fillId="7" borderId="9" xfId="0" applyFont="1" applyFill="1" applyBorder="1" applyAlignment="1">
      <alignment horizontal="left" vertical="center" wrapText="1" readingOrder="1"/>
    </xf>
    <xf numFmtId="0" fontId="4" fillId="7" borderId="10" xfId="0" applyFont="1" applyFill="1" applyBorder="1" applyAlignment="1">
      <alignment horizontal="left" vertical="center" wrapText="1" readingOrder="1"/>
    </xf>
    <xf numFmtId="0" fontId="4" fillId="7" borderId="11" xfId="0" applyFont="1" applyFill="1" applyBorder="1" applyAlignment="1">
      <alignment horizontal="left" vertical="center" wrapText="1" readingOrder="1"/>
    </xf>
    <xf numFmtId="0" fontId="4" fillId="7" borderId="1" xfId="0" applyFont="1" applyFill="1" applyBorder="1" applyAlignment="1">
      <alignment horizontal="left" vertical="top" wrapText="1" readingOrder="1"/>
    </xf>
    <xf numFmtId="0" fontId="4" fillId="7" borderId="2" xfId="0" applyFont="1" applyFill="1" applyBorder="1" applyAlignment="1">
      <alignment horizontal="left" vertical="top" wrapText="1" readingOrder="1"/>
    </xf>
    <xf numFmtId="0" fontId="4" fillId="7" borderId="3" xfId="0" applyFont="1" applyFill="1" applyBorder="1" applyAlignment="1">
      <alignment horizontal="left" vertical="top" wrapText="1" readingOrder="1"/>
    </xf>
    <xf numFmtId="166" fontId="9" fillId="0" borderId="32" xfId="0" applyNumberFormat="1" applyFont="1" applyBorder="1" applyAlignment="1">
      <alignment horizontal="center" vertical="center" wrapText="1" readingOrder="1"/>
    </xf>
    <xf numFmtId="166" fontId="9" fillId="0" borderId="34" xfId="0" applyNumberFormat="1" applyFont="1" applyBorder="1" applyAlignment="1">
      <alignment horizontal="center" vertical="center" wrapText="1" readingOrder="1"/>
    </xf>
    <xf numFmtId="0" fontId="9" fillId="0" borderId="32" xfId="0" applyFont="1" applyBorder="1" applyAlignment="1">
      <alignment horizontal="left" vertical="center" wrapText="1" readingOrder="1"/>
    </xf>
    <xf numFmtId="0" fontId="9" fillId="0" borderId="33" xfId="0" applyFont="1" applyBorder="1" applyAlignment="1">
      <alignment horizontal="left" vertical="center" wrapText="1" readingOrder="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3" fontId="9" fillId="0" borderId="32" xfId="2" applyNumberFormat="1" applyFont="1" applyFill="1" applyBorder="1" applyAlignment="1">
      <alignment horizontal="center" vertical="center" wrapText="1" readingOrder="1"/>
    </xf>
    <xf numFmtId="3" fontId="9" fillId="0" borderId="34" xfId="2" applyNumberFormat="1" applyFont="1" applyFill="1" applyBorder="1" applyAlignment="1">
      <alignment horizontal="center" vertical="center" wrapText="1" readingOrder="1"/>
    </xf>
    <xf numFmtId="164" fontId="9" fillId="0" borderId="34" xfId="0" applyNumberFormat="1" applyFont="1" applyBorder="1" applyAlignment="1">
      <alignment horizontal="center" vertical="center"/>
    </xf>
    <xf numFmtId="164" fontId="9" fillId="0" borderId="33"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4" xfId="0" applyNumberFormat="1" applyFont="1" applyBorder="1" applyAlignment="1">
      <alignment horizontal="center" vertical="center"/>
    </xf>
    <xf numFmtId="164" fontId="9" fillId="4" borderId="34" xfId="0" applyNumberFormat="1" applyFont="1" applyFill="1" applyBorder="1" applyAlignment="1">
      <alignment horizontal="center" vertical="center"/>
    </xf>
    <xf numFmtId="164" fontId="9" fillId="4" borderId="33" xfId="0" applyNumberFormat="1" applyFont="1" applyFill="1" applyBorder="1" applyAlignment="1">
      <alignment horizontal="center" vertical="center"/>
    </xf>
    <xf numFmtId="166" fontId="9" fillId="0" borderId="35" xfId="0" applyNumberFormat="1" applyFont="1" applyBorder="1" applyAlignment="1">
      <alignment horizontal="center" vertical="center" wrapText="1" readingOrder="1"/>
    </xf>
    <xf numFmtId="0" fontId="4" fillId="6" borderId="24"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23" xfId="0" applyFont="1" applyFill="1" applyBorder="1" applyAlignment="1">
      <alignment horizontal="center" vertical="center" wrapText="1" readingOrder="1"/>
    </xf>
    <xf numFmtId="0" fontId="4" fillId="6" borderId="25" xfId="0" applyFont="1" applyFill="1" applyBorder="1" applyAlignment="1">
      <alignment horizontal="center" vertical="center" wrapText="1" readingOrder="1"/>
    </xf>
    <xf numFmtId="0" fontId="4" fillId="6" borderId="26" xfId="0" applyFont="1" applyFill="1" applyBorder="1" applyAlignment="1">
      <alignment horizontal="center" vertical="center" wrapText="1" readingOrder="1"/>
    </xf>
    <xf numFmtId="0" fontId="4" fillId="6" borderId="1" xfId="0" applyFont="1" applyFill="1" applyBorder="1" applyAlignment="1">
      <alignment horizontal="center" vertical="center" wrapText="1" readingOrder="1"/>
    </xf>
    <xf numFmtId="0" fontId="4" fillId="6" borderId="2" xfId="0" applyFont="1" applyFill="1" applyBorder="1" applyAlignment="1">
      <alignment horizontal="center" vertical="center" wrapText="1" readingOrder="1"/>
    </xf>
    <xf numFmtId="0" fontId="4" fillId="6" borderId="27" xfId="0" applyFont="1" applyFill="1" applyBorder="1" applyAlignment="1">
      <alignment horizontal="center" vertical="center" wrapText="1" readingOrder="1"/>
    </xf>
    <xf numFmtId="0" fontId="4" fillId="6" borderId="28" xfId="0" applyFont="1" applyFill="1" applyBorder="1" applyAlignment="1">
      <alignment horizontal="center" vertical="center" wrapText="1" readingOrder="1"/>
    </xf>
    <xf numFmtId="0" fontId="4" fillId="6" borderId="29" xfId="0" applyFont="1" applyFill="1" applyBorder="1" applyAlignment="1">
      <alignment horizontal="center" vertical="center" wrapText="1" readingOrder="1"/>
    </xf>
    <xf numFmtId="0" fontId="4" fillId="6" borderId="30" xfId="0" applyFont="1" applyFill="1" applyBorder="1" applyAlignment="1">
      <alignment horizontal="center" vertical="center" wrapText="1" readingOrder="1"/>
    </xf>
    <xf numFmtId="164" fontId="8" fillId="0" borderId="18" xfId="0" applyNumberFormat="1" applyFont="1" applyBorder="1" applyAlignment="1">
      <alignment horizontal="center" vertical="center" wrapText="1" readingOrder="1"/>
    </xf>
    <xf numFmtId="164" fontId="8" fillId="0" borderId="19" xfId="0" applyNumberFormat="1" applyFont="1" applyBorder="1" applyAlignment="1">
      <alignment horizontal="center" vertical="center" wrapText="1" readingOrder="1"/>
    </xf>
    <xf numFmtId="164" fontId="8" fillId="4" borderId="19" xfId="0" applyNumberFormat="1" applyFont="1" applyFill="1" applyBorder="1" applyAlignment="1">
      <alignment horizontal="center" vertical="center" wrapText="1" readingOrder="1"/>
    </xf>
    <xf numFmtId="10" fontId="8" fillId="0" borderId="19" xfId="0" applyNumberFormat="1" applyFont="1" applyBorder="1" applyAlignment="1">
      <alignment horizontal="center" vertical="center" wrapText="1" readingOrder="1"/>
    </xf>
    <xf numFmtId="10" fontId="8" fillId="0" borderId="20" xfId="0" applyNumberFormat="1" applyFont="1" applyBorder="1" applyAlignment="1">
      <alignment horizontal="center" vertical="center" wrapText="1" readingOrder="1"/>
    </xf>
    <xf numFmtId="0" fontId="3" fillId="0" borderId="0" xfId="0" applyFont="1" applyAlignment="1">
      <alignment horizontal="center"/>
    </xf>
    <xf numFmtId="0" fontId="7" fillId="5" borderId="4" xfId="0" applyFont="1" applyFill="1" applyBorder="1" applyAlignment="1">
      <alignment horizontal="center" vertical="center" wrapText="1" readingOrder="1"/>
    </xf>
    <xf numFmtId="0" fontId="7" fillId="5" borderId="0" xfId="0" applyFont="1" applyFill="1" applyAlignment="1">
      <alignment horizontal="center" vertical="center" wrapText="1" readingOrder="1"/>
    </xf>
    <xf numFmtId="0" fontId="7" fillId="5" borderId="5" xfId="0" applyFont="1" applyFill="1" applyBorder="1" applyAlignment="1">
      <alignment horizontal="center" vertical="center" wrapText="1" readingOrder="1"/>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2" fillId="2" borderId="9" xfId="0" applyFont="1" applyFill="1" applyBorder="1" applyAlignment="1">
      <alignment horizontal="left" vertical="center" wrapText="1" readingOrder="1"/>
    </xf>
    <xf numFmtId="0" fontId="2" fillId="2" borderId="10" xfId="0" applyFont="1" applyFill="1" applyBorder="1" applyAlignment="1">
      <alignment horizontal="left" vertical="center" wrapText="1" readingOrder="1"/>
    </xf>
    <xf numFmtId="0" fontId="2" fillId="2" borderId="11" xfId="0" applyFont="1" applyFill="1" applyBorder="1" applyAlignment="1">
      <alignment horizontal="left" vertical="center" wrapText="1" readingOrder="1"/>
    </xf>
    <xf numFmtId="0" fontId="7" fillId="0" borderId="12"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6"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4" fillId="0" borderId="4"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5" xfId="0" applyFont="1" applyBorder="1" applyAlignment="1">
      <alignment horizontal="left" vertical="top" wrapText="1" readingOrder="1"/>
    </xf>
    <xf numFmtId="0" fontId="2" fillId="2" borderId="4" xfId="0" applyFont="1" applyFill="1" applyBorder="1" applyAlignment="1">
      <alignment horizontal="left" vertical="top" wrapText="1" readingOrder="1"/>
    </xf>
    <xf numFmtId="0" fontId="2" fillId="2" borderId="0" xfId="0" applyFont="1" applyFill="1" applyAlignment="1">
      <alignment horizontal="left" vertical="top" wrapText="1" readingOrder="1"/>
    </xf>
    <xf numFmtId="0" fontId="2" fillId="2" borderId="5"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4" fillId="0" borderId="4" xfId="0" applyFont="1" applyBorder="1" applyAlignment="1">
      <alignment horizontal="left" wrapText="1" readingOrder="1"/>
    </xf>
    <xf numFmtId="0" fontId="4" fillId="0" borderId="0" xfId="0" applyFont="1" applyAlignment="1">
      <alignment horizontal="left" wrapText="1" readingOrder="1"/>
    </xf>
    <xf numFmtId="0" fontId="4" fillId="0" borderId="5" xfId="0" applyFont="1" applyBorder="1" applyAlignment="1">
      <alignment horizontal="left" wrapText="1" readingOrder="1"/>
    </xf>
    <xf numFmtId="0" fontId="2" fillId="2" borderId="4" xfId="0" applyFont="1" applyFill="1" applyBorder="1" applyAlignment="1">
      <alignment horizontal="left" vertical="center" wrapText="1" readingOrder="1"/>
    </xf>
    <xf numFmtId="0" fontId="2" fillId="2" borderId="0" xfId="0" applyFont="1" applyFill="1" applyAlignment="1">
      <alignment horizontal="left" vertical="center" wrapText="1" readingOrder="1"/>
    </xf>
    <xf numFmtId="0" fontId="2" fillId="2" borderId="5" xfId="0" applyFont="1" applyFill="1" applyBorder="1" applyAlignment="1">
      <alignment horizontal="left" vertical="center" wrapText="1" readingOrder="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6FB89-674F-41BD-8E8A-390FC66CE136}">
  <dimension ref="A1:U49"/>
  <sheetViews>
    <sheetView showGridLines="0" tabSelected="1" zoomScale="60" zoomScaleNormal="60" zoomScaleSheetLayoutView="100" workbookViewId="0">
      <selection sqref="A1:P1"/>
    </sheetView>
  </sheetViews>
  <sheetFormatPr baseColWidth="10" defaultColWidth="9.1796875" defaultRowHeight="15.5"/>
  <cols>
    <col min="1" max="1" width="28.26953125" style="1" bestFit="1" customWidth="1"/>
    <col min="2" max="2" width="19.1796875" style="1" customWidth="1"/>
    <col min="3" max="3" width="7.7265625" style="1" customWidth="1"/>
    <col min="4" max="4" width="7.81640625" style="1" customWidth="1"/>
    <col min="5" max="5" width="18.7265625" style="1" customWidth="1"/>
    <col min="6" max="6" width="8" style="1" customWidth="1"/>
    <col min="7" max="8" width="9.1796875" style="1"/>
    <col min="9" max="9" width="12" style="1" customWidth="1"/>
    <col min="10" max="10" width="9.1796875" style="1"/>
    <col min="11" max="11" width="8.54296875" style="1" customWidth="1"/>
    <col min="12" max="12" width="8" style="1" customWidth="1"/>
    <col min="13" max="13" width="12.453125" style="1" customWidth="1"/>
    <col min="14" max="14" width="9.7265625" style="1" customWidth="1"/>
    <col min="15" max="15" width="6.453125" style="1" customWidth="1"/>
    <col min="16" max="16" width="14.453125" style="1" customWidth="1"/>
    <col min="17" max="17" width="9.1796875" style="1"/>
    <col min="18" max="18" width="18.1796875" style="1" customWidth="1"/>
    <col min="19" max="19" width="16.26953125" style="1" customWidth="1"/>
    <col min="20" max="20" width="15.54296875" style="1" customWidth="1"/>
    <col min="21" max="21" width="13.7265625" style="1" bestFit="1" customWidth="1"/>
    <col min="22" max="16384" width="9.1796875" style="1"/>
  </cols>
  <sheetData>
    <row r="1" spans="1:16" ht="20.25" customHeight="1">
      <c r="A1" s="116" t="s">
        <v>0</v>
      </c>
      <c r="B1" s="117"/>
      <c r="C1" s="117"/>
      <c r="D1" s="117"/>
      <c r="E1" s="117"/>
      <c r="F1" s="117"/>
      <c r="G1" s="117"/>
      <c r="H1" s="117"/>
      <c r="I1" s="117"/>
      <c r="J1" s="117"/>
      <c r="K1" s="117"/>
      <c r="L1" s="117"/>
      <c r="M1" s="117"/>
      <c r="N1" s="117"/>
      <c r="O1" s="117"/>
      <c r="P1" s="118"/>
    </row>
    <row r="2" spans="1:16" ht="15.75" customHeight="1">
      <c r="A2" s="119" t="s">
        <v>1</v>
      </c>
      <c r="B2" s="120"/>
      <c r="C2" s="120"/>
      <c r="D2" s="120"/>
      <c r="E2" s="120"/>
      <c r="F2" s="120"/>
      <c r="G2" s="120"/>
      <c r="H2" s="120"/>
      <c r="I2" s="120"/>
      <c r="J2" s="120"/>
      <c r="K2" s="120"/>
      <c r="L2" s="120"/>
      <c r="M2" s="120"/>
      <c r="N2" s="120"/>
      <c r="O2" s="120"/>
      <c r="P2" s="121"/>
    </row>
    <row r="3" spans="1:16" ht="20.25" customHeight="1">
      <c r="A3" s="122" t="s">
        <v>2</v>
      </c>
      <c r="B3" s="123"/>
      <c r="C3" s="123"/>
      <c r="D3" s="123"/>
      <c r="E3" s="123"/>
      <c r="F3" s="123"/>
      <c r="G3" s="123"/>
      <c r="H3" s="123"/>
      <c r="I3" s="123"/>
      <c r="J3" s="123"/>
      <c r="K3" s="123"/>
      <c r="L3" s="123"/>
      <c r="M3" s="123"/>
      <c r="N3" s="123"/>
      <c r="O3" s="123"/>
      <c r="P3" s="124"/>
    </row>
    <row r="4" spans="1:16" ht="32.25" customHeight="1">
      <c r="A4" s="39" t="s">
        <v>3</v>
      </c>
      <c r="B4" s="40"/>
      <c r="C4" s="40"/>
      <c r="D4" s="40"/>
      <c r="E4" s="40"/>
      <c r="F4" s="40"/>
      <c r="G4" s="40"/>
      <c r="H4" s="40"/>
      <c r="I4" s="40"/>
      <c r="J4" s="40"/>
      <c r="K4" s="40"/>
      <c r="L4" s="40"/>
      <c r="M4" s="40"/>
      <c r="N4" s="40"/>
      <c r="O4" s="40"/>
      <c r="P4" s="41"/>
    </row>
    <row r="5" spans="1:16" ht="41.25" customHeight="1">
      <c r="A5" s="39" t="s">
        <v>4</v>
      </c>
      <c r="B5" s="40"/>
      <c r="C5" s="40"/>
      <c r="D5" s="40"/>
      <c r="E5" s="40"/>
      <c r="F5" s="40"/>
      <c r="G5" s="40"/>
      <c r="H5" s="40"/>
      <c r="I5" s="40"/>
      <c r="J5" s="40"/>
      <c r="K5" s="40"/>
      <c r="L5" s="40"/>
      <c r="M5" s="40"/>
      <c r="N5" s="40"/>
      <c r="O5" s="40"/>
      <c r="P5" s="41"/>
    </row>
    <row r="6" spans="1:16" ht="19.5" customHeight="1">
      <c r="A6" s="122" t="s">
        <v>5</v>
      </c>
      <c r="B6" s="123"/>
      <c r="C6" s="123"/>
      <c r="D6" s="123"/>
      <c r="E6" s="123"/>
      <c r="F6" s="123"/>
      <c r="G6" s="123"/>
      <c r="H6" s="123"/>
      <c r="I6" s="123"/>
      <c r="J6" s="123"/>
      <c r="K6" s="123"/>
      <c r="L6" s="123"/>
      <c r="M6" s="123"/>
      <c r="N6" s="123"/>
      <c r="O6" s="123"/>
      <c r="P6" s="124"/>
    </row>
    <row r="7" spans="1:16" ht="56.25" customHeight="1">
      <c r="A7" s="39" t="s">
        <v>6</v>
      </c>
      <c r="B7" s="40"/>
      <c r="C7" s="40"/>
      <c r="D7" s="40"/>
      <c r="E7" s="40"/>
      <c r="F7" s="40"/>
      <c r="G7" s="40"/>
      <c r="H7" s="40"/>
      <c r="I7" s="40"/>
      <c r="J7" s="40"/>
      <c r="K7" s="40"/>
      <c r="L7" s="40"/>
      <c r="M7" s="40"/>
      <c r="N7" s="40"/>
      <c r="O7" s="40"/>
      <c r="P7" s="41"/>
    </row>
    <row r="8" spans="1:16" ht="50.25" customHeight="1">
      <c r="A8" s="39" t="s">
        <v>7</v>
      </c>
      <c r="B8" s="40"/>
      <c r="C8" s="40"/>
      <c r="D8" s="40"/>
      <c r="E8" s="40"/>
      <c r="F8" s="40"/>
      <c r="G8" s="40"/>
      <c r="H8" s="40"/>
      <c r="I8" s="40"/>
      <c r="J8" s="40"/>
      <c r="K8" s="40"/>
      <c r="L8" s="40"/>
      <c r="M8" s="40"/>
      <c r="N8" s="40"/>
      <c r="O8" s="40"/>
      <c r="P8" s="41"/>
    </row>
    <row r="9" spans="1:16" ht="39" customHeight="1">
      <c r="A9" s="110" t="s">
        <v>8</v>
      </c>
      <c r="B9" s="111"/>
      <c r="C9" s="111"/>
      <c r="D9" s="111"/>
      <c r="E9" s="111"/>
      <c r="F9" s="111"/>
      <c r="G9" s="111"/>
      <c r="H9" s="111"/>
      <c r="I9" s="111"/>
      <c r="J9" s="111"/>
      <c r="K9" s="111"/>
      <c r="L9" s="111"/>
      <c r="M9" s="111"/>
      <c r="N9" s="111"/>
      <c r="O9" s="111"/>
      <c r="P9" s="112"/>
    </row>
    <row r="10" spans="1:16" ht="215.15" customHeight="1">
      <c r="A10" s="110" t="s">
        <v>9</v>
      </c>
      <c r="B10" s="111"/>
      <c r="C10" s="111"/>
      <c r="D10" s="111"/>
      <c r="E10" s="111"/>
      <c r="F10" s="111"/>
      <c r="G10" s="111"/>
      <c r="H10" s="111"/>
      <c r="I10" s="111"/>
      <c r="J10" s="111"/>
      <c r="K10" s="111"/>
      <c r="L10" s="111"/>
      <c r="M10" s="111"/>
      <c r="N10" s="111"/>
      <c r="O10" s="111"/>
      <c r="P10" s="112"/>
    </row>
    <row r="11" spans="1:16" ht="215.15" customHeight="1">
      <c r="A11" s="110"/>
      <c r="B11" s="111"/>
      <c r="C11" s="111"/>
      <c r="D11" s="111"/>
      <c r="E11" s="111"/>
      <c r="F11" s="111"/>
      <c r="G11" s="111"/>
      <c r="H11" s="111"/>
      <c r="I11" s="111"/>
      <c r="J11" s="111"/>
      <c r="K11" s="111"/>
      <c r="L11" s="111"/>
      <c r="M11" s="111"/>
      <c r="N11" s="111"/>
      <c r="O11" s="111"/>
      <c r="P11" s="112"/>
    </row>
    <row r="12" spans="1:16" ht="15.75" customHeight="1">
      <c r="A12" s="113" t="s">
        <v>10</v>
      </c>
      <c r="B12" s="114"/>
      <c r="C12" s="114"/>
      <c r="D12" s="114"/>
      <c r="E12" s="114"/>
      <c r="F12" s="114"/>
      <c r="G12" s="114"/>
      <c r="H12" s="114"/>
      <c r="I12" s="114"/>
      <c r="J12" s="114"/>
      <c r="K12" s="114"/>
      <c r="L12" s="114"/>
      <c r="M12" s="114"/>
      <c r="N12" s="114"/>
      <c r="O12" s="114"/>
      <c r="P12" s="115"/>
    </row>
    <row r="13" spans="1:16" ht="21" customHeight="1">
      <c r="A13" s="110" t="s">
        <v>11</v>
      </c>
      <c r="B13" s="111"/>
      <c r="C13" s="111"/>
      <c r="D13" s="111"/>
      <c r="E13" s="111"/>
      <c r="F13" s="111"/>
      <c r="G13" s="111"/>
      <c r="H13" s="111"/>
      <c r="I13" s="111"/>
      <c r="J13" s="111"/>
      <c r="K13" s="111"/>
      <c r="L13" s="111"/>
      <c r="M13" s="111"/>
      <c r="N13" s="111"/>
      <c r="O13" s="111"/>
      <c r="P13" s="112"/>
    </row>
    <row r="14" spans="1:16" ht="54.75" customHeight="1">
      <c r="A14" s="39" t="s">
        <v>12</v>
      </c>
      <c r="B14" s="40"/>
      <c r="C14" s="40"/>
      <c r="D14" s="40"/>
      <c r="E14" s="40"/>
      <c r="F14" s="40"/>
      <c r="G14" s="40"/>
      <c r="H14" s="40"/>
      <c r="I14" s="40"/>
      <c r="J14" s="40"/>
      <c r="K14" s="40"/>
      <c r="L14" s="40"/>
      <c r="M14" s="40"/>
      <c r="N14" s="40"/>
      <c r="O14" s="40"/>
      <c r="P14" s="41"/>
    </row>
    <row r="15" spans="1:16" ht="39" customHeight="1">
      <c r="A15" s="98" t="s">
        <v>13</v>
      </c>
      <c r="B15" s="99"/>
      <c r="C15" s="99"/>
      <c r="D15" s="99"/>
      <c r="E15" s="99"/>
      <c r="F15" s="99"/>
      <c r="G15" s="99"/>
      <c r="H15" s="99"/>
      <c r="I15" s="99"/>
      <c r="J15" s="99"/>
      <c r="K15" s="99"/>
      <c r="L15" s="99"/>
      <c r="M15" s="99"/>
      <c r="N15" s="99"/>
      <c r="O15" s="99"/>
      <c r="P15" s="100"/>
    </row>
    <row r="16" spans="1:16" ht="24" customHeight="1">
      <c r="A16" s="101" t="s">
        <v>14</v>
      </c>
      <c r="B16" s="102"/>
      <c r="C16" s="102"/>
      <c r="D16" s="102"/>
      <c r="E16" s="102"/>
      <c r="F16" s="102"/>
      <c r="G16" s="102"/>
      <c r="H16" s="102"/>
      <c r="I16" s="102"/>
      <c r="J16" s="102"/>
      <c r="K16" s="102"/>
      <c r="L16" s="102"/>
      <c r="M16" s="102"/>
      <c r="N16" s="102"/>
      <c r="O16" s="102"/>
      <c r="P16" s="103"/>
    </row>
    <row r="17" spans="1:21" ht="24" customHeight="1">
      <c r="A17" s="2"/>
      <c r="B17" s="3"/>
      <c r="C17" s="3"/>
      <c r="D17" s="3"/>
      <c r="E17" s="3"/>
      <c r="F17" s="3"/>
      <c r="G17" s="3"/>
      <c r="H17" s="3"/>
      <c r="I17" s="3"/>
      <c r="J17" s="3"/>
      <c r="K17" s="3"/>
      <c r="L17" s="3"/>
      <c r="M17" s="3"/>
      <c r="N17" s="3"/>
      <c r="O17" s="3"/>
      <c r="P17" s="4"/>
    </row>
    <row r="18" spans="1:21" ht="20.25" customHeight="1">
      <c r="A18" s="104" t="s">
        <v>15</v>
      </c>
      <c r="B18" s="105"/>
      <c r="C18" s="105"/>
      <c r="D18" s="105"/>
      <c r="E18" s="105"/>
      <c r="F18" s="105"/>
      <c r="G18" s="105"/>
      <c r="H18" s="105"/>
      <c r="I18" s="105"/>
      <c r="J18" s="105"/>
      <c r="K18" s="105"/>
      <c r="L18" s="105"/>
      <c r="M18" s="105"/>
      <c r="N18" s="105"/>
      <c r="O18" s="105"/>
      <c r="P18" s="106"/>
    </row>
    <row r="19" spans="1:21" ht="31.5" customHeight="1">
      <c r="A19" s="107" t="s">
        <v>16</v>
      </c>
      <c r="B19" s="108"/>
      <c r="C19" s="108"/>
      <c r="D19" s="108"/>
      <c r="E19" s="108" t="s">
        <v>17</v>
      </c>
      <c r="F19" s="108"/>
      <c r="G19" s="108"/>
      <c r="H19" s="108"/>
      <c r="I19" s="108" t="s">
        <v>18</v>
      </c>
      <c r="J19" s="108"/>
      <c r="K19" s="108"/>
      <c r="L19" s="108"/>
      <c r="M19" s="108" t="s">
        <v>19</v>
      </c>
      <c r="N19" s="108"/>
      <c r="O19" s="108"/>
      <c r="P19" s="109"/>
    </row>
    <row r="20" spans="1:21" ht="31.5" customHeight="1">
      <c r="A20" s="89">
        <v>1350000000</v>
      </c>
      <c r="B20" s="90"/>
      <c r="C20" s="90"/>
      <c r="D20" s="90"/>
      <c r="E20" s="91">
        <v>2535735507.4499998</v>
      </c>
      <c r="F20" s="91"/>
      <c r="G20" s="91"/>
      <c r="H20" s="91"/>
      <c r="I20" s="91">
        <v>1879403232.9100001</v>
      </c>
      <c r="J20" s="91"/>
      <c r="K20" s="91"/>
      <c r="L20" s="91"/>
      <c r="M20" s="92">
        <f>IF(I20=0," ", I20/E20)</f>
        <v>0.74116690301031274</v>
      </c>
      <c r="N20" s="92"/>
      <c r="O20" s="92"/>
      <c r="P20" s="93"/>
      <c r="R20" s="5"/>
    </row>
    <row r="21" spans="1:21" ht="13.5" customHeight="1">
      <c r="A21" s="6"/>
      <c r="B21" s="7"/>
      <c r="C21" s="7"/>
      <c r="D21" s="7"/>
      <c r="E21" s="7"/>
      <c r="F21" s="7"/>
      <c r="G21" s="7"/>
      <c r="H21" s="7"/>
      <c r="I21" s="7"/>
      <c r="J21" s="7"/>
      <c r="K21" s="7"/>
      <c r="L21" s="7"/>
      <c r="M21" s="7"/>
      <c r="N21" s="7"/>
      <c r="O21" s="7"/>
      <c r="P21" s="8"/>
      <c r="R21" s="94"/>
      <c r="S21" s="94"/>
      <c r="T21" s="94"/>
    </row>
    <row r="22" spans="1:21" ht="24" customHeight="1">
      <c r="A22" s="95" t="s">
        <v>20</v>
      </c>
      <c r="B22" s="96"/>
      <c r="C22" s="96"/>
      <c r="D22" s="96"/>
      <c r="E22" s="96"/>
      <c r="F22" s="96"/>
      <c r="G22" s="96"/>
      <c r="H22" s="96"/>
      <c r="I22" s="96"/>
      <c r="J22" s="96"/>
      <c r="K22" s="96"/>
      <c r="L22" s="96"/>
      <c r="M22" s="96"/>
      <c r="N22" s="96"/>
      <c r="O22" s="96"/>
      <c r="P22" s="97"/>
      <c r="R22" s="9"/>
      <c r="S22" s="9"/>
      <c r="T22" s="9"/>
    </row>
    <row r="23" spans="1:21" ht="15" customHeight="1" thickBot="1">
      <c r="A23" s="10"/>
      <c r="B23" s="11"/>
      <c r="C23" s="11"/>
      <c r="D23" s="11"/>
      <c r="E23" s="12"/>
      <c r="F23" s="78" t="s">
        <v>21</v>
      </c>
      <c r="G23" s="79"/>
      <c r="H23" s="79"/>
      <c r="I23" s="80"/>
      <c r="J23" s="78" t="s">
        <v>22</v>
      </c>
      <c r="K23" s="79"/>
      <c r="L23" s="79"/>
      <c r="M23" s="80"/>
      <c r="N23" s="78" t="s">
        <v>23</v>
      </c>
      <c r="O23" s="79"/>
      <c r="P23" s="81"/>
      <c r="R23" s="5"/>
      <c r="S23" s="5"/>
      <c r="T23" s="5"/>
      <c r="U23" s="5"/>
    </row>
    <row r="24" spans="1:21" ht="69" customHeight="1" thickBot="1">
      <c r="A24" s="82" t="s">
        <v>24</v>
      </c>
      <c r="B24" s="83"/>
      <c r="C24" s="83" t="s">
        <v>25</v>
      </c>
      <c r="D24" s="84"/>
      <c r="E24" s="84"/>
      <c r="F24" s="85" t="s">
        <v>26</v>
      </c>
      <c r="G24" s="86"/>
      <c r="H24" s="86" t="s">
        <v>27</v>
      </c>
      <c r="I24" s="87"/>
      <c r="J24" s="85" t="s">
        <v>28</v>
      </c>
      <c r="K24" s="86"/>
      <c r="L24" s="86" t="s">
        <v>29</v>
      </c>
      <c r="M24" s="87"/>
      <c r="N24" s="85" t="s">
        <v>30</v>
      </c>
      <c r="O24" s="88"/>
      <c r="P24" s="13" t="s">
        <v>31</v>
      </c>
    </row>
    <row r="25" spans="1:21" ht="53.25" customHeight="1" thickBot="1">
      <c r="A25" s="65" t="s">
        <v>32</v>
      </c>
      <c r="B25" s="66"/>
      <c r="C25" s="67" t="s">
        <v>33</v>
      </c>
      <c r="D25" s="68"/>
      <c r="E25" s="68"/>
      <c r="F25" s="69">
        <v>3815000</v>
      </c>
      <c r="G25" s="70"/>
      <c r="H25" s="71">
        <v>1148700000</v>
      </c>
      <c r="I25" s="72"/>
      <c r="J25" s="73">
        <v>6239654</v>
      </c>
      <c r="K25" s="74"/>
      <c r="L25" s="75">
        <v>1288489040.0899999</v>
      </c>
      <c r="M25" s="76"/>
      <c r="N25" s="63">
        <f>+J25/F25</f>
        <v>1.6355580602883355</v>
      </c>
      <c r="O25" s="64"/>
      <c r="P25" s="14">
        <f>+L25/H25</f>
        <v>1.1216932533211457</v>
      </c>
      <c r="R25" s="15"/>
    </row>
    <row r="26" spans="1:21" ht="43.5" customHeight="1" thickBot="1">
      <c r="A26" s="65" t="s">
        <v>34</v>
      </c>
      <c r="B26" s="66"/>
      <c r="C26" s="67" t="s">
        <v>35</v>
      </c>
      <c r="D26" s="68"/>
      <c r="E26" s="68"/>
      <c r="F26" s="69">
        <v>600</v>
      </c>
      <c r="G26" s="70"/>
      <c r="H26" s="71">
        <v>7920000</v>
      </c>
      <c r="I26" s="72"/>
      <c r="J26" s="73">
        <v>383</v>
      </c>
      <c r="K26" s="74"/>
      <c r="L26" s="75">
        <v>50000</v>
      </c>
      <c r="M26" s="76"/>
      <c r="N26" s="63">
        <f>+J26/F26</f>
        <v>0.63833333333333331</v>
      </c>
      <c r="O26" s="77"/>
      <c r="P26" s="16">
        <f>+L26/H26</f>
        <v>6.313131313131313E-3</v>
      </c>
    </row>
    <row r="27" spans="1:21" ht="24" customHeight="1">
      <c r="A27" s="54" t="s">
        <v>36</v>
      </c>
      <c r="B27" s="55"/>
      <c r="C27" s="55"/>
      <c r="D27" s="55"/>
      <c r="E27" s="55"/>
      <c r="F27" s="55"/>
      <c r="G27" s="55"/>
      <c r="H27" s="55"/>
      <c r="I27" s="55"/>
      <c r="J27" s="55"/>
      <c r="K27" s="55"/>
      <c r="L27" s="55"/>
      <c r="M27" s="55"/>
      <c r="N27" s="55"/>
      <c r="O27" s="55"/>
      <c r="P27" s="56"/>
    </row>
    <row r="28" spans="1:21" ht="29.25" customHeight="1">
      <c r="A28" s="57" t="s">
        <v>37</v>
      </c>
      <c r="B28" s="58"/>
      <c r="C28" s="58"/>
      <c r="D28" s="58"/>
      <c r="E28" s="58"/>
      <c r="F28" s="58"/>
      <c r="G28" s="58"/>
      <c r="H28" s="58"/>
      <c r="I28" s="58"/>
      <c r="J28" s="58"/>
      <c r="K28" s="58"/>
      <c r="L28" s="58"/>
      <c r="M28" s="58"/>
      <c r="N28" s="58"/>
      <c r="O28" s="58"/>
      <c r="P28" s="59"/>
    </row>
    <row r="29" spans="1:21" ht="15" customHeight="1">
      <c r="A29" s="39" t="s">
        <v>38</v>
      </c>
      <c r="B29" s="40"/>
      <c r="C29" s="40"/>
      <c r="D29" s="40"/>
      <c r="E29" s="40"/>
      <c r="F29" s="40"/>
      <c r="G29" s="40"/>
      <c r="H29" s="40"/>
      <c r="I29" s="40"/>
      <c r="J29" s="40"/>
      <c r="K29" s="40"/>
      <c r="L29" s="40"/>
      <c r="M29" s="40"/>
      <c r="N29" s="40"/>
      <c r="O29" s="40"/>
      <c r="P29" s="41"/>
    </row>
    <row r="30" spans="1:21" ht="22.5" customHeight="1">
      <c r="A30" s="39"/>
      <c r="B30" s="40"/>
      <c r="C30" s="40"/>
      <c r="D30" s="40"/>
      <c r="E30" s="40"/>
      <c r="F30" s="40"/>
      <c r="G30" s="40"/>
      <c r="H30" s="40"/>
      <c r="I30" s="40"/>
      <c r="J30" s="40"/>
      <c r="K30" s="40"/>
      <c r="L30" s="40"/>
      <c r="M30" s="40"/>
      <c r="N30" s="40"/>
      <c r="O30" s="40"/>
      <c r="P30" s="41"/>
    </row>
    <row r="31" spans="1:21" ht="55.5" customHeight="1">
      <c r="A31" s="42" t="s">
        <v>55</v>
      </c>
      <c r="B31" s="43"/>
      <c r="C31" s="43"/>
      <c r="D31" s="43"/>
      <c r="E31" s="43"/>
      <c r="F31" s="43"/>
      <c r="G31" s="43"/>
      <c r="H31" s="43"/>
      <c r="I31" s="43"/>
      <c r="J31" s="43"/>
      <c r="K31" s="43"/>
      <c r="L31" s="43"/>
      <c r="M31" s="43"/>
      <c r="N31" s="43"/>
      <c r="O31" s="43"/>
      <c r="P31" s="44"/>
    </row>
    <row r="32" spans="1:21" ht="57" customHeight="1">
      <c r="A32" s="42" t="s">
        <v>54</v>
      </c>
      <c r="B32" s="43"/>
      <c r="C32" s="43"/>
      <c r="D32" s="43"/>
      <c r="E32" s="43"/>
      <c r="F32" s="43"/>
      <c r="G32" s="43"/>
      <c r="H32" s="43"/>
      <c r="I32" s="43"/>
      <c r="J32" s="43"/>
      <c r="K32" s="43"/>
      <c r="L32" s="43"/>
      <c r="M32" s="43"/>
      <c r="N32" s="43"/>
      <c r="O32" s="43"/>
      <c r="P32" s="44"/>
      <c r="R32" s="17"/>
      <c r="T32" s="18"/>
    </row>
    <row r="33" spans="1:16" ht="15.75" customHeight="1">
      <c r="A33" s="60" t="s">
        <v>39</v>
      </c>
      <c r="B33" s="61"/>
      <c r="C33" s="61"/>
      <c r="D33" s="61"/>
      <c r="E33" s="61"/>
      <c r="F33" s="61"/>
      <c r="G33" s="61"/>
      <c r="H33" s="61"/>
      <c r="I33" s="61"/>
      <c r="J33" s="61"/>
      <c r="K33" s="61"/>
      <c r="L33" s="61"/>
      <c r="M33" s="61"/>
      <c r="N33" s="61"/>
      <c r="O33" s="61"/>
      <c r="P33" s="62"/>
    </row>
    <row r="34" spans="1:16" ht="48.65" customHeight="1">
      <c r="A34" s="39" t="s">
        <v>40</v>
      </c>
      <c r="B34" s="40"/>
      <c r="C34" s="40"/>
      <c r="D34" s="40"/>
      <c r="E34" s="40"/>
      <c r="F34" s="40"/>
      <c r="G34" s="40"/>
      <c r="H34" s="40"/>
      <c r="I34" s="40"/>
      <c r="J34" s="40"/>
      <c r="K34" s="40"/>
      <c r="L34" s="40"/>
      <c r="M34" s="40"/>
      <c r="N34" s="40"/>
      <c r="O34" s="40"/>
      <c r="P34" s="41"/>
    </row>
    <row r="35" spans="1:16" ht="58" customHeight="1">
      <c r="A35" s="39" t="s">
        <v>41</v>
      </c>
      <c r="B35" s="40"/>
      <c r="C35" s="40"/>
      <c r="D35" s="40"/>
      <c r="E35" s="40"/>
      <c r="F35" s="40"/>
      <c r="G35" s="40"/>
      <c r="H35" s="40"/>
      <c r="I35" s="40"/>
      <c r="J35" s="40"/>
      <c r="K35" s="40"/>
      <c r="L35" s="40"/>
      <c r="M35" s="40"/>
      <c r="N35" s="40"/>
      <c r="O35" s="40"/>
      <c r="P35" s="41"/>
    </row>
    <row r="36" spans="1:16" ht="89.15" customHeight="1">
      <c r="A36" s="42" t="s">
        <v>42</v>
      </c>
      <c r="B36" s="43"/>
      <c r="C36" s="43"/>
      <c r="D36" s="43"/>
      <c r="E36" s="43"/>
      <c r="F36" s="43"/>
      <c r="G36" s="43"/>
      <c r="H36" s="43"/>
      <c r="I36" s="43"/>
      <c r="J36" s="43"/>
      <c r="K36" s="43"/>
      <c r="L36" s="43"/>
      <c r="M36" s="43"/>
      <c r="N36" s="43"/>
      <c r="O36" s="43"/>
      <c r="P36" s="44"/>
    </row>
    <row r="37" spans="1:16" ht="15" customHeight="1">
      <c r="A37" s="45" t="s">
        <v>43</v>
      </c>
      <c r="B37" s="46"/>
      <c r="C37" s="46"/>
      <c r="D37" s="46"/>
      <c r="E37" s="46"/>
      <c r="F37" s="46"/>
      <c r="G37" s="46"/>
      <c r="H37" s="46"/>
      <c r="I37" s="46"/>
      <c r="J37" s="46"/>
      <c r="K37" s="46"/>
      <c r="L37" s="46"/>
      <c r="M37" s="46"/>
      <c r="N37" s="46"/>
      <c r="O37" s="46"/>
      <c r="P37" s="47"/>
    </row>
    <row r="38" spans="1:16" ht="43" customHeight="1">
      <c r="A38" s="48" t="s">
        <v>44</v>
      </c>
      <c r="B38" s="49"/>
      <c r="C38" s="49"/>
      <c r="D38" s="49"/>
      <c r="E38" s="49"/>
      <c r="F38" s="49"/>
      <c r="G38" s="49"/>
      <c r="H38" s="49"/>
      <c r="I38" s="49"/>
      <c r="J38" s="49"/>
      <c r="K38" s="49"/>
      <c r="L38" s="49"/>
      <c r="M38" s="49"/>
      <c r="N38" s="49"/>
      <c r="O38" s="49"/>
      <c r="P38" s="50"/>
    </row>
    <row r="41" spans="1:16">
      <c r="B41" s="51" t="s">
        <v>45</v>
      </c>
      <c r="C41" s="52"/>
      <c r="D41" s="53"/>
      <c r="E41" s="19">
        <f>+A20</f>
        <v>1350000000</v>
      </c>
      <c r="F41" s="20"/>
      <c r="G41" s="20"/>
      <c r="L41" s="20"/>
    </row>
    <row r="42" spans="1:16">
      <c r="B42" s="33" t="s">
        <v>46</v>
      </c>
      <c r="C42" s="34"/>
      <c r="D42" s="35"/>
      <c r="E42" s="21">
        <f>+E20</f>
        <v>2535735507.4499998</v>
      </c>
      <c r="F42" s="20"/>
      <c r="G42" s="20"/>
      <c r="L42" s="20"/>
    </row>
    <row r="43" spans="1:16" ht="18" customHeight="1">
      <c r="B43" s="36" t="s">
        <v>47</v>
      </c>
      <c r="C43" s="37"/>
      <c r="D43" s="38"/>
      <c r="E43" s="22">
        <f>+I20</f>
        <v>1879403232.9100001</v>
      </c>
      <c r="F43" s="20"/>
      <c r="G43" s="20"/>
      <c r="L43" s="20"/>
    </row>
    <row r="46" spans="1:16">
      <c r="A46" s="23"/>
      <c r="B46" s="24" t="s">
        <v>48</v>
      </c>
      <c r="C46" s="24"/>
      <c r="D46" s="24"/>
      <c r="E46" s="24"/>
      <c r="G46" s="25"/>
      <c r="I46" s="24"/>
      <c r="J46" s="20"/>
      <c r="M46" s="26" t="s">
        <v>49</v>
      </c>
      <c r="N46" s="20"/>
    </row>
    <row r="47" spans="1:16">
      <c r="A47" s="27"/>
      <c r="B47" s="28" t="s">
        <v>50</v>
      </c>
      <c r="C47" s="28"/>
      <c r="D47" s="28"/>
      <c r="E47" s="27"/>
      <c r="G47" s="25"/>
      <c r="I47" s="28"/>
      <c r="J47" s="28"/>
      <c r="M47" s="29" t="s">
        <v>51</v>
      </c>
      <c r="N47" s="28"/>
    </row>
    <row r="48" spans="1:16">
      <c r="B48" s="30" t="s">
        <v>52</v>
      </c>
      <c r="C48" s="30"/>
      <c r="D48" s="30"/>
      <c r="E48" s="31"/>
      <c r="G48" s="25"/>
      <c r="I48" s="30"/>
      <c r="J48" s="30"/>
      <c r="M48" s="32" t="s">
        <v>53</v>
      </c>
      <c r="N48" s="30"/>
    </row>
    <row r="49" spans="1:4">
      <c r="A49" s="25"/>
      <c r="B49" s="25"/>
      <c r="C49" s="25"/>
      <c r="D49" s="25"/>
    </row>
  </sheetData>
  <mergeCells count="64">
    <mergeCell ref="A13:P13"/>
    <mergeCell ref="A1:P1"/>
    <mergeCell ref="A2:P2"/>
    <mergeCell ref="A3:P3"/>
    <mergeCell ref="A4:P4"/>
    <mergeCell ref="A5:P5"/>
    <mergeCell ref="A6:P6"/>
    <mergeCell ref="A7:P7"/>
    <mergeCell ref="A8:P8"/>
    <mergeCell ref="A9:P9"/>
    <mergeCell ref="A10:P11"/>
    <mergeCell ref="A12:P12"/>
    <mergeCell ref="A22:P22"/>
    <mergeCell ref="A14:P14"/>
    <mergeCell ref="A15:P15"/>
    <mergeCell ref="A16:P16"/>
    <mergeCell ref="A18:P18"/>
    <mergeCell ref="A19:D19"/>
    <mergeCell ref="E19:H19"/>
    <mergeCell ref="I19:L19"/>
    <mergeCell ref="M19:P19"/>
    <mergeCell ref="A20:D20"/>
    <mergeCell ref="E20:H20"/>
    <mergeCell ref="I20:L20"/>
    <mergeCell ref="M20:P20"/>
    <mergeCell ref="R21:T21"/>
    <mergeCell ref="F23:I23"/>
    <mergeCell ref="J23:M23"/>
    <mergeCell ref="N23:P23"/>
    <mergeCell ref="A24:B24"/>
    <mergeCell ref="C24:E24"/>
    <mergeCell ref="F24:G24"/>
    <mergeCell ref="H24:I24"/>
    <mergeCell ref="J24:K24"/>
    <mergeCell ref="L24:M24"/>
    <mergeCell ref="N24:O24"/>
    <mergeCell ref="A33:P33"/>
    <mergeCell ref="N25:O25"/>
    <mergeCell ref="A26:B26"/>
    <mergeCell ref="C26:E26"/>
    <mergeCell ref="F26:G26"/>
    <mergeCell ref="H26:I26"/>
    <mergeCell ref="J26:K26"/>
    <mergeCell ref="L26:M26"/>
    <mergeCell ref="N26:O26"/>
    <mergeCell ref="A25:B25"/>
    <mergeCell ref="C25:E25"/>
    <mergeCell ref="F25:G25"/>
    <mergeCell ref="H25:I25"/>
    <mergeCell ref="J25:K25"/>
    <mergeCell ref="L25:M25"/>
    <mergeCell ref="A27:P27"/>
    <mergeCell ref="A28:P28"/>
    <mergeCell ref="A29:P30"/>
    <mergeCell ref="A31:P31"/>
    <mergeCell ref="A32:P32"/>
    <mergeCell ref="B42:D42"/>
    <mergeCell ref="B43:D43"/>
    <mergeCell ref="A34:P34"/>
    <mergeCell ref="A35:P35"/>
    <mergeCell ref="A36:P36"/>
    <mergeCell ref="A37:P37"/>
    <mergeCell ref="A38:P38"/>
    <mergeCell ref="B41:D41"/>
  </mergeCells>
  <printOptions horizontalCentered="1"/>
  <pageMargins left="0.3" right="0.3" top="0.3" bottom="0.3" header="0.31496062992126" footer="0.31496062992126"/>
  <pageSetup scale="58" fitToHeight="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Anual</vt:lpstr>
      <vt:lpstr>Anual!Área_de_impresión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INESPRE PLANIFICACION</dc:creator>
  <cp:lastModifiedBy>INESPRE PLANIFICACION</cp:lastModifiedBy>
  <dcterms:created xsi:type="dcterms:W3CDTF">2026-01-16T14:07:39Z</dcterms:created>
  <dcterms:modified xsi:type="dcterms:W3CDTF">2026-01-16T18:07:18Z</dcterms:modified>
</cp:coreProperties>
</file>