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Z:\PPP\Transferencia 2024\Transparencia T2\"/>
    </mc:Choice>
  </mc:AlternateContent>
  <xr:revisionPtr revIDLastSave="0" documentId="13_ncr:1_{B9E9BB5A-3575-4B0D-A2C0-15062D30C5BB}" xr6:coauthVersionLast="47" xr6:coauthVersionMax="47" xr10:uidLastSave="{00000000-0000-0000-0000-000000000000}"/>
  <bookViews>
    <workbookView xWindow="-120" yWindow="-120" windowWidth="20730" windowHeight="11160" xr2:uid="{57394F9B-2E2A-4086-A7F3-634FC79ACAF0}"/>
  </bookViews>
  <sheets>
    <sheet name="SEMESTR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1" l="1"/>
  <c r="P24" i="1" s="1"/>
  <c r="E44" i="1"/>
  <c r="M19" i="1"/>
  <c r="N24" i="1"/>
  <c r="N25" i="1"/>
  <c r="P25" i="1"/>
  <c r="E42" i="1"/>
  <c r="E43" i="1"/>
</calcChain>
</file>

<file path=xl/sharedStrings.xml><?xml version="1.0" encoding="utf-8"?>
<sst xmlns="http://schemas.openxmlformats.org/spreadsheetml/2006/main" count="53" uniqueCount="53">
  <si>
    <t>Encargado de Planificación Y Desarrollo</t>
  </si>
  <si>
    <t>Total devengado:</t>
  </si>
  <si>
    <t>Ing. Osvaldo Erazo Báez</t>
  </si>
  <si>
    <t>Presupuesto modificado:</t>
  </si>
  <si>
    <t>Aprobado por:</t>
  </si>
  <si>
    <t>Presupuesto aprobado:</t>
  </si>
  <si>
    <t>Reprogramación oportuna de las metas</t>
  </si>
  <si>
    <t>VI. OPORTUNIDADES DE MEJORA:</t>
  </si>
  <si>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</si>
  <si>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Producto: </t>
    </r>
    <r>
      <rPr>
        <sz val="12"/>
        <color rgb="FF000000"/>
        <rFont val="Futura PT Book"/>
      </rPr>
      <t xml:space="preserve">6403 - Productores reciben apoyo técnico para la comercialización de productos agropecuarios. </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</si>
  <si>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</si>
  <si>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6402 - Ciudadanos acceden a productos agropecuarios a menor precio a través de los diferentes canales de distribución.</t>
    </r>
  </si>
  <si>
    <t>V. ANÁLISIS DE LOS LOGROS Y DESVIACIONES:</t>
  </si>
  <si>
    <t>No. Productores beneficiados</t>
  </si>
  <si>
    <r>
      <rPr>
        <b/>
        <sz val="11"/>
        <rFont val="Futura PT Book"/>
      </rPr>
      <t>6403</t>
    </r>
    <r>
      <rPr>
        <sz val="11"/>
        <rFont val="Futura PT Book"/>
      </rPr>
      <t xml:space="preserve"> - Productores reciben apoyo técnico para la comercialización de productos agropecuarios. </t>
    </r>
  </si>
  <si>
    <t>No. Ciudadanos beneficiados</t>
  </si>
  <si>
    <r>
      <rPr>
        <b/>
        <sz val="11"/>
        <rFont val="Futura PT Book"/>
      </rPr>
      <t xml:space="preserve">6402 </t>
    </r>
    <r>
      <rPr>
        <sz val="11"/>
        <rFont val="Futura PT Book"/>
      </rPr>
      <t>- Ciudadanos acceden a productos agropecuarios a menor precio a través de los diferentes canales de distribución.</t>
    </r>
  </si>
  <si>
    <t>Financiero % 
F=D/B</t>
  </si>
  <si>
    <t>Física %
 E=C/A</t>
  </si>
  <si>
    <t>Monto Financiero 
(B)</t>
  </si>
  <si>
    <t>Metas
(A)</t>
  </si>
  <si>
    <t>UNIDAD DE MEDIDA</t>
  </si>
  <si>
    <t>PRODUCTO</t>
  </si>
  <si>
    <t>Avance</t>
  </si>
  <si>
    <t>Ejecución Semestral</t>
  </si>
  <si>
    <t xml:space="preserve"> Presupuesto Anual </t>
  </si>
  <si>
    <t xml:space="preserve">FORMULACIÓN Y EJECUCIÓN SEMESTRAL DE LAS METAS </t>
  </si>
  <si>
    <t>Porcentaje de Ejecución (ejecutado/vigente)</t>
  </si>
  <si>
    <t>Presupuesto Ejecutado</t>
  </si>
  <si>
    <t>Presupuesto Vigente</t>
  </si>
  <si>
    <t>Presupuesto Inicial</t>
  </si>
  <si>
    <t xml:space="preserve">Cuadro: Desempeño financiero por programa </t>
  </si>
  <si>
    <t>IV. FORMULACIÓN Y EJECUCIÓN FÍSICA-FINANCIERA DE LOS PRODUCTOS</t>
  </si>
  <si>
    <r>
      <t>Beneficiarios del programa:</t>
    </r>
    <r>
      <rPr>
        <sz val="12"/>
        <color rgb="FF000000"/>
        <rFont val="Futura PT Book"/>
        <family val="2"/>
      </rPr>
      <t xml:space="preserve"> Ciudadanía en general y medianos y pequeños productores agropecuarios.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</si>
  <si>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</si>
  <si>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 xml:space="preserve">Nombre del programa: </t>
    </r>
    <r>
      <rPr>
        <sz val="12"/>
        <color rgb="FF000000"/>
        <rFont val="Futura PT Book"/>
      </rPr>
      <t xml:space="preserve">Comercialización de Productos Agropecuarios al Consumidor y Apoyo al Productor. </t>
    </r>
  </si>
  <si>
    <t xml:space="preserve">III. INFORMACIÓN DEL PROGRAMA: </t>
  </si>
  <si>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</si>
  <si>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</si>
  <si>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</si>
  <si>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</si>
  <si>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t>II. CONTRIBUCIÓN A LA ESTRATEGIA NACIONAL DE DESARROLLO</t>
  </si>
  <si>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</si>
  <si>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</si>
  <si>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I. ASPECTOS GENERALES:</t>
  </si>
  <si>
    <r>
      <t xml:space="preserve">Capítulo: </t>
    </r>
    <r>
      <rPr>
        <sz val="12"/>
        <color rgb="FF000000"/>
        <rFont val="Futura PT Book"/>
      </rPr>
      <t>6111 - Instituto de Estabilización de Precios</t>
    </r>
  </si>
  <si>
    <r>
      <t>Logros alcanzados:</t>
    </r>
    <r>
      <rPr>
        <sz val="12"/>
        <color rgb="FF000000"/>
        <rFont val="Futura PT Book"/>
      </rPr>
      <t xml:space="preserve"> durante el último semestre del año 2023, el INESPRE logró superar las expectativas de cara a la población, alcanzando una ejecución de 2,339 Mercados de Productores, 1176 Bodegas, 4 Ferias agropecuarias , logrando beneficiar a un total de 4,245,850.</t>
    </r>
  </si>
  <si>
    <r>
      <t xml:space="preserve">Causas y justificación del desvío: </t>
    </r>
    <r>
      <rPr>
        <sz val="12"/>
        <color rgb="FF000000"/>
        <rFont val="Futura PT Book"/>
      </rPr>
      <t>Este incremento tanto en materia física como financiera se registro debido al apoyo presupuestario recibido, por lo que, la ejecución superó lo previamente establecido como meta, pudiendose destacar el alto número de ciudadanos beneficados a través de los distintos canales de comercialización.</t>
    </r>
  </si>
  <si>
    <r>
      <t xml:space="preserve">Logros Alcanzados: </t>
    </r>
    <r>
      <rPr>
        <sz val="12"/>
        <color rgb="FF000000"/>
        <rFont val="Futura PT Book"/>
      </rPr>
      <t>A través de las capacitaciones en los distintos talleres ofrecidos por el INESPRE  entre los meses de enero - junio, se beneficiaron un total de 372 productores.</t>
    </r>
  </si>
  <si>
    <r>
      <t xml:space="preserve">Causas y justificación del desvío:  </t>
    </r>
    <r>
      <rPr>
        <sz val="12"/>
        <color rgb="FF000000"/>
        <rFont val="Futura PT Book"/>
      </rPr>
      <t xml:space="preserve">Las metas físicas físicas fueron alcanzadas en un 52% producto de la disminunción en el número de capacitaciones realizadas </t>
    </r>
  </si>
  <si>
    <t>Informe de evaluación semestral enero - junio 2024 de las metas físicas-financieras</t>
  </si>
  <si>
    <t>Ejecución Física semestre enero / junio
(C)</t>
  </si>
  <si>
    <t>Ejecución Financiera semestre enero / junio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</si>
</sst>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
    <numFmt numFmtId="165" formatCode="[$-10409]0.00\ %"/>
    <numFmt numFmtId="166" formatCode="&quot;$&quot;#,##0.00"/>
    <numFmt numFmtId="167" formatCode="_(&quot;RD$&quot;* #,##0.00_);_(&quot;RD$&quot;* \(#,##0.00\);_(&quot;RD$&quot;* &quot;-&quot;??_);_(@_)"/>
  </numFmts>
  <fonts count="15">
    <font>
      <sz val="11"/>
      <color rgb="FF000000"/>
      <name val="Calibri"/>
      <family val="2"/>
      <scheme val="minor"/>
    </font>
    <font>
      <sz val="11"/>
      <color rgb="FF000000"/>
      <name val="Calibri"/>
      <family val="2"/>
      <scheme val="minor"/>
    </font>
    <font>
      <sz val="11"/>
      <color rgb="FF000000"/>
      <name val="Futura PT Book"/>
    </font>
    <font>
      <sz val="11"/>
      <name val="Futura PT Book"/>
    </font>
    <font>
      <b/>
      <sz val="11"/>
      <name val="Futura PT Book"/>
    </font>
    <font>
      <b/>
      <sz val="11"/>
      <color rgb="FF1F4E78"/>
      <name val="Futura PT Book"/>
      <family val="2"/>
    </font>
    <font>
      <b/>
      <sz val="12"/>
      <color rgb="FF000000"/>
      <name val="Futura PT Book"/>
    </font>
    <font>
      <sz val="12"/>
      <color rgb="FF000000"/>
      <name val="Futura PT Book"/>
    </font>
    <font>
      <b/>
      <sz val="12"/>
      <color rgb="FF000000"/>
      <name val="Futura PT Book"/>
      <family val="2"/>
    </font>
    <font>
      <b/>
      <sz val="10"/>
      <color rgb="FF000000"/>
      <name val="Futura PT Book"/>
      <family val="2"/>
    </font>
    <font>
      <b/>
      <sz val="9"/>
      <color rgb="FF000000"/>
      <name val="Futura PT Book"/>
      <family val="2"/>
    </font>
    <font>
      <b/>
      <sz val="10"/>
      <color rgb="FF1F4E78"/>
      <name val="Futura PT Book"/>
      <family val="2"/>
    </font>
    <font>
      <sz val="11"/>
      <color theme="1"/>
      <name val="Futura PT Book"/>
    </font>
    <font>
      <sz val="12"/>
      <color rgb="FF000000"/>
      <name val="Futura PT Book"/>
      <family val="2"/>
    </font>
    <font>
      <b/>
      <sz val="16"/>
      <color theme="4" tint="-0.499984740745262"/>
      <name val="Futura PT Book"/>
      <family val="2"/>
    </font>
  </fonts>
  <fills count="7">
    <fill>
      <patternFill patternType="none"/>
    </fill>
    <fill>
      <patternFill patternType="gray125"/>
    </fill>
    <fill>
      <patternFill patternType="solid">
        <fgColor rgb="FFDDEBF7"/>
        <bgColor rgb="FFDDEBF7"/>
      </patternFill>
    </fill>
    <fill>
      <patternFill patternType="solid">
        <fgColor rgb="FFDCDCDC"/>
        <bgColor rgb="FFDCDCDC"/>
      </patternFill>
    </fill>
    <fill>
      <patternFill patternType="solid">
        <fgColor rgb="FFF5F5F5"/>
        <bgColor rgb="FFF5F5F5"/>
      </patternFill>
    </fill>
    <fill>
      <patternFill patternType="solid">
        <fgColor theme="0"/>
        <bgColor rgb="FFDDEBF7"/>
      </patternFill>
    </fill>
    <fill>
      <patternFill patternType="solid">
        <fgColor theme="8" tint="0.59999389629810485"/>
        <bgColor rgb="FFDDEBF7"/>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2"/>
      </left>
      <right style="thin">
        <color indexed="64"/>
      </right>
      <top/>
      <bottom style="thin">
        <color indexed="64"/>
      </bottom>
      <diagonal/>
    </border>
    <border>
      <left/>
      <right style="thin">
        <color theme="2"/>
      </right>
      <top/>
      <bottom style="thin">
        <color indexed="64"/>
      </bottom>
      <diagonal/>
    </border>
    <border>
      <left style="thin">
        <color theme="2"/>
      </left>
      <right/>
      <top/>
      <bottom style="thin">
        <color indexed="64"/>
      </bottom>
      <diagonal/>
    </border>
    <border>
      <left style="thin">
        <color theme="0" tint="-0.249977111117893"/>
      </left>
      <right/>
      <top style="thin">
        <color indexed="64"/>
      </top>
      <bottom/>
      <diagonal/>
    </border>
    <border>
      <left/>
      <right style="thin">
        <color theme="0" tint="-0.249977111117893"/>
      </right>
      <top style="thin">
        <color indexed="64"/>
      </top>
      <bottom/>
      <diagonal/>
    </border>
    <border>
      <left/>
      <right style="thin">
        <color indexed="64"/>
      </right>
      <top style="thin">
        <color theme="0" tint="-0.249977111117893"/>
      </top>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indexed="64"/>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2">
    <xf numFmtId="0" fontId="0" fillId="0" borderId="0"/>
    <xf numFmtId="167" fontId="1" fillId="0" borderId="0" applyFont="0" applyFill="0" applyBorder="0" applyAlignment="0" applyProtection="0"/>
  </cellStyleXfs>
  <cellXfs count="104">
    <xf numFmtId="0" fontId="0" fillId="0" borderId="0" xfId="0"/>
    <xf numFmtId="0" fontId="2" fillId="0" borderId="0" xfId="0" applyFont="1"/>
    <xf numFmtId="0" fontId="3" fillId="0" borderId="0" xfId="0" applyFont="1"/>
    <xf numFmtId="4" fontId="2" fillId="0" borderId="1" xfId="0" applyNumberFormat="1" applyFont="1" applyBorder="1"/>
    <xf numFmtId="0" fontId="4" fillId="0" borderId="0" xfId="0" applyFont="1"/>
    <xf numFmtId="0" fontId="6" fillId="0" borderId="5" xfId="0" applyFont="1" applyBorder="1" applyAlignment="1">
      <alignment vertical="top" wrapText="1" readingOrder="1"/>
    </xf>
    <xf numFmtId="0" fontId="6" fillId="0" borderId="0" xfId="0" applyFont="1" applyAlignment="1">
      <alignment vertical="top" wrapText="1" readingOrder="1"/>
    </xf>
    <xf numFmtId="0" fontId="6" fillId="0" borderId="6" xfId="0" applyFont="1" applyBorder="1" applyAlignment="1">
      <alignment vertical="top" wrapText="1" readingOrder="1"/>
    </xf>
    <xf numFmtId="0" fontId="0" fillId="0" borderId="5" xfId="0" applyBorder="1"/>
    <xf numFmtId="0" fontId="0" fillId="0" borderId="6" xfId="0" applyBorder="1"/>
    <xf numFmtId="164" fontId="3" fillId="0" borderId="13" xfId="0" applyNumberFormat="1" applyFont="1" applyBorder="1" applyAlignment="1">
      <alignment vertical="center" wrapText="1" readingOrder="1"/>
    </xf>
    <xf numFmtId="164" fontId="3" fillId="0" borderId="7" xfId="0" applyNumberFormat="1" applyFont="1" applyBorder="1" applyAlignment="1">
      <alignment vertical="center" wrapText="1" readingOrder="1"/>
    </xf>
    <xf numFmtId="0" fontId="9" fillId="4" borderId="1" xfId="0" applyFont="1" applyFill="1" applyBorder="1" applyAlignment="1">
      <alignment horizontal="center" vertical="center" wrapText="1" readingOrder="1"/>
    </xf>
    <xf numFmtId="0" fontId="10" fillId="4" borderId="21" xfId="0" applyFont="1" applyFill="1" applyBorder="1" applyAlignment="1">
      <alignment vertical="center" wrapText="1" readingOrder="1"/>
    </xf>
    <xf numFmtId="0" fontId="10" fillId="4" borderId="19" xfId="0" applyFont="1" applyFill="1" applyBorder="1" applyAlignment="1">
      <alignment vertical="center" wrapText="1" readingOrder="1"/>
    </xf>
    <xf numFmtId="0" fontId="10" fillId="4" borderId="22" xfId="0" applyFont="1" applyFill="1" applyBorder="1" applyAlignment="1">
      <alignment vertical="center" wrapText="1" readingOrder="1"/>
    </xf>
    <xf numFmtId="0" fontId="5" fillId="0" borderId="5"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6" xfId="0" applyFont="1" applyBorder="1" applyAlignment="1">
      <alignment horizontal="center" vertical="center" wrapText="1" readingOrder="1"/>
    </xf>
    <xf numFmtId="0" fontId="5" fillId="5" borderId="7" xfId="0" applyFont="1" applyFill="1" applyBorder="1" applyAlignment="1">
      <alignment horizontal="left" vertical="center" wrapText="1" readingOrder="1"/>
    </xf>
    <xf numFmtId="0" fontId="5" fillId="5" borderId="8" xfId="0" applyFont="1" applyFill="1" applyBorder="1" applyAlignment="1">
      <alignment horizontal="left" vertical="center" wrapText="1" readingOrder="1"/>
    </xf>
    <xf numFmtId="0" fontId="5" fillId="5" borderId="9" xfId="0" applyFont="1" applyFill="1" applyBorder="1" applyAlignment="1">
      <alignment horizontal="left" vertical="center" wrapText="1" readingOrder="1"/>
    </xf>
    <xf numFmtId="0" fontId="0" fillId="0" borderId="3" xfId="0" applyBorder="1"/>
    <xf numFmtId="0" fontId="4" fillId="0" borderId="1" xfId="0" applyFont="1" applyBorder="1" applyAlignment="1">
      <alignment horizontal="left"/>
    </xf>
    <xf numFmtId="166" fontId="12" fillId="0" borderId="6" xfId="0" applyNumberFormat="1" applyFont="1" applyBorder="1" applyAlignment="1">
      <alignment horizontal="center" vertical="center" wrapText="1" readingOrder="1"/>
    </xf>
    <xf numFmtId="166" fontId="12" fillId="0" borderId="0" xfId="0" applyNumberFormat="1" applyFont="1" applyAlignment="1">
      <alignment horizontal="center" vertical="center" wrapText="1" readingOrder="1"/>
    </xf>
    <xf numFmtId="166" fontId="12" fillId="0" borderId="19" xfId="0" applyNumberFormat="1" applyFont="1" applyBorder="1" applyAlignment="1">
      <alignment horizontal="center" vertical="center" wrapText="1" readingOrder="1"/>
    </xf>
    <xf numFmtId="0" fontId="9" fillId="4" borderId="1" xfId="0" applyFont="1" applyFill="1" applyBorder="1" applyAlignment="1">
      <alignment horizontal="center" vertical="center" wrapText="1" readingOrder="1"/>
    </xf>
    <xf numFmtId="0" fontId="11" fillId="2" borderId="6" xfId="0" applyFont="1" applyFill="1" applyBorder="1" applyAlignment="1">
      <alignment horizontal="center" vertical="center" wrapText="1" readingOrder="1"/>
    </xf>
    <xf numFmtId="0" fontId="11" fillId="2" borderId="0" xfId="0" applyFont="1" applyFill="1" applyAlignment="1">
      <alignment horizontal="center" vertical="center" wrapText="1" readingOrder="1"/>
    </xf>
    <xf numFmtId="0" fontId="11" fillId="2" borderId="5" xfId="0" applyFont="1" applyFill="1" applyBorder="1" applyAlignment="1">
      <alignment horizontal="center" vertical="center" wrapText="1" readingOrder="1"/>
    </xf>
    <xf numFmtId="3" fontId="3" fillId="0" borderId="16" xfId="1" applyNumberFormat="1" applyFont="1" applyFill="1" applyBorder="1" applyAlignment="1">
      <alignment horizontal="center" vertical="center" wrapText="1" readingOrder="1"/>
    </xf>
    <xf numFmtId="3" fontId="3" fillId="0" borderId="8" xfId="1" applyNumberFormat="1" applyFont="1" applyFill="1" applyBorder="1" applyAlignment="1">
      <alignment horizontal="center" vertical="center" wrapText="1" readingOrder="1"/>
    </xf>
    <xf numFmtId="3" fontId="3" fillId="0" borderId="3" xfId="1" applyNumberFormat="1" applyFont="1" applyFill="1" applyBorder="1" applyAlignment="1">
      <alignment horizontal="center" vertical="center" wrapText="1" readingOrder="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left" vertical="center" wrapText="1" readingOrder="1"/>
    </xf>
    <xf numFmtId="0" fontId="3" fillId="0" borderId="8" xfId="0" applyFont="1" applyBorder="1" applyAlignment="1">
      <alignment horizontal="left" vertical="center" wrapText="1" readingOrder="1"/>
    </xf>
    <xf numFmtId="0" fontId="3" fillId="0" borderId="4"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8" fillId="0" borderId="6" xfId="0" applyFont="1" applyBorder="1" applyAlignment="1">
      <alignment horizontal="left" vertical="center" wrapText="1" readingOrder="1"/>
    </xf>
    <xf numFmtId="0" fontId="8" fillId="0" borderId="0" xfId="0" applyFont="1" applyAlignment="1">
      <alignment horizontal="left" vertical="center" wrapText="1" readingOrder="1"/>
    </xf>
    <xf numFmtId="0" fontId="8" fillId="0" borderId="5" xfId="0" applyFont="1" applyBorder="1" applyAlignment="1">
      <alignment horizontal="left" vertical="center" wrapText="1" readingOrder="1"/>
    </xf>
    <xf numFmtId="0" fontId="6" fillId="0" borderId="6" xfId="0" applyFont="1" applyBorder="1" applyAlignment="1">
      <alignment horizontal="left" vertical="center" wrapText="1" readingOrder="1"/>
    </xf>
    <xf numFmtId="0" fontId="6" fillId="0" borderId="0" xfId="0" applyFont="1" applyAlignment="1">
      <alignment horizontal="left" vertical="center" wrapText="1" readingOrder="1"/>
    </xf>
    <xf numFmtId="0" fontId="6" fillId="0" borderId="5" xfId="0" applyFont="1" applyBorder="1" applyAlignment="1">
      <alignment horizontal="left" vertical="center" wrapText="1" readingOrder="1"/>
    </xf>
    <xf numFmtId="0" fontId="5" fillId="2" borderId="6" xfId="0" applyFont="1" applyFill="1" applyBorder="1" applyAlignment="1">
      <alignment horizontal="left" vertical="top" wrapText="1" readingOrder="1"/>
    </xf>
    <xf numFmtId="0" fontId="5" fillId="2" borderId="0" xfId="0" applyFont="1" applyFill="1" applyAlignment="1">
      <alignment horizontal="left" vertical="top" wrapText="1" readingOrder="1"/>
    </xf>
    <xf numFmtId="0" fontId="5" fillId="2" borderId="5" xfId="0" applyFont="1" applyFill="1" applyBorder="1" applyAlignment="1">
      <alignment horizontal="left" vertical="top" wrapText="1" readingOrder="1"/>
    </xf>
    <xf numFmtId="0" fontId="8" fillId="3" borderId="9" xfId="0" applyFont="1" applyFill="1" applyBorder="1" applyAlignment="1">
      <alignment horizontal="left" vertical="top" wrapText="1" readingOrder="1"/>
    </xf>
    <xf numFmtId="0" fontId="8" fillId="3" borderId="8" xfId="0" applyFont="1" applyFill="1" applyBorder="1" applyAlignment="1">
      <alignment horizontal="left" vertical="top" wrapText="1" readingOrder="1"/>
    </xf>
    <xf numFmtId="0" fontId="8" fillId="3" borderId="7" xfId="0" applyFont="1" applyFill="1" applyBorder="1" applyAlignment="1">
      <alignment horizontal="left" vertical="top" wrapText="1" readingOrder="1"/>
    </xf>
    <xf numFmtId="0" fontId="5" fillId="2" borderId="9" xfId="0" applyFont="1" applyFill="1" applyBorder="1" applyAlignment="1">
      <alignment horizontal="left" wrapText="1" readingOrder="1"/>
    </xf>
    <xf numFmtId="0" fontId="5" fillId="2" borderId="8" xfId="0" applyFont="1" applyFill="1" applyBorder="1" applyAlignment="1">
      <alignment horizontal="left" wrapText="1" readingOrder="1"/>
    </xf>
    <xf numFmtId="0" fontId="5" fillId="2" borderId="7" xfId="0" applyFont="1" applyFill="1" applyBorder="1" applyAlignment="1">
      <alignment horizontal="left" wrapText="1" readingOrder="1"/>
    </xf>
    <xf numFmtId="0" fontId="8" fillId="3" borderId="12" xfId="0" applyFont="1" applyFill="1" applyBorder="1" applyAlignment="1">
      <alignment horizontal="left" vertical="center" wrapText="1" readingOrder="1"/>
    </xf>
    <xf numFmtId="0" fontId="8" fillId="3" borderId="11" xfId="0" applyFont="1" applyFill="1" applyBorder="1" applyAlignment="1">
      <alignment horizontal="left" vertical="center" wrapText="1" readingOrder="1"/>
    </xf>
    <xf numFmtId="0" fontId="8" fillId="3" borderId="10" xfId="0" applyFont="1" applyFill="1" applyBorder="1" applyAlignment="1">
      <alignment horizontal="left" vertical="center" wrapText="1" readingOrder="1"/>
    </xf>
    <xf numFmtId="166" fontId="2" fillId="0" borderId="8" xfId="0" applyNumberFormat="1" applyFont="1" applyBorder="1" applyAlignment="1">
      <alignment horizontal="center" vertical="center"/>
    </xf>
    <xf numFmtId="3" fontId="2" fillId="0" borderId="8" xfId="0" applyNumberFormat="1" applyFont="1" applyBorder="1" applyAlignment="1">
      <alignment horizontal="center" vertical="center"/>
    </xf>
    <xf numFmtId="3" fontId="2" fillId="0" borderId="3" xfId="0" applyNumberFormat="1" applyFont="1" applyBorder="1" applyAlignment="1">
      <alignment horizontal="center" vertical="center"/>
    </xf>
    <xf numFmtId="166" fontId="2" fillId="0" borderId="3" xfId="0" applyNumberFormat="1" applyFont="1" applyBorder="1" applyAlignment="1">
      <alignment horizontal="center" vertical="center"/>
    </xf>
    <xf numFmtId="165" fontId="3" fillId="0" borderId="15" xfId="0" applyNumberFormat="1" applyFont="1" applyBorder="1" applyAlignment="1">
      <alignment horizontal="center" vertical="center" wrapText="1" readingOrder="1"/>
    </xf>
    <xf numFmtId="165" fontId="3" fillId="0" borderId="14" xfId="0" applyNumberFormat="1" applyFont="1" applyBorder="1" applyAlignment="1">
      <alignment horizontal="center" vertical="center" wrapText="1" readingOrder="1"/>
    </xf>
    <xf numFmtId="165" fontId="3" fillId="0" borderId="0" xfId="0" applyNumberFormat="1" applyFont="1" applyAlignment="1">
      <alignment horizontal="center" vertical="center" wrapText="1" readingOrder="1"/>
    </xf>
    <xf numFmtId="0" fontId="5" fillId="0" borderId="24" xfId="0" applyFont="1" applyBorder="1" applyAlignment="1">
      <alignment horizontal="center" vertical="center" wrapText="1" readingOrder="1"/>
    </xf>
    <xf numFmtId="0" fontId="5" fillId="0" borderId="23" xfId="0" applyFont="1" applyBorder="1" applyAlignment="1">
      <alignment horizontal="center" vertical="center" wrapText="1" readingOrder="1"/>
    </xf>
    <xf numFmtId="0" fontId="10" fillId="4" borderId="20" xfId="0" applyFont="1" applyFill="1" applyBorder="1" applyAlignment="1">
      <alignment horizontal="center" vertical="center" wrapText="1" readingOrder="1"/>
    </xf>
    <xf numFmtId="0" fontId="10" fillId="4" borderId="19" xfId="0" applyFont="1" applyFill="1" applyBorder="1" applyAlignment="1">
      <alignment horizontal="center" vertical="center" wrapText="1" readingOrder="1"/>
    </xf>
    <xf numFmtId="0" fontId="10" fillId="4" borderId="21" xfId="0" applyFont="1" applyFill="1" applyBorder="1" applyAlignment="1">
      <alignment horizontal="center" vertical="center" wrapText="1" readingOrder="1"/>
    </xf>
    <xf numFmtId="0" fontId="10" fillId="4" borderId="18" xfId="0" applyFont="1" applyFill="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25" xfId="0" applyFont="1" applyBorder="1" applyAlignment="1">
      <alignment horizontal="center" vertical="center" wrapText="1" readingOrder="1"/>
    </xf>
    <xf numFmtId="0" fontId="5" fillId="0" borderId="20" xfId="0" applyFont="1" applyBorder="1" applyAlignment="1">
      <alignment horizontal="center" vertical="center" wrapText="1" readingOrder="1"/>
    </xf>
    <xf numFmtId="0" fontId="5" fillId="0" borderId="19" xfId="0" applyFont="1" applyBorder="1" applyAlignment="1">
      <alignment horizontal="center" vertical="center" wrapText="1" readingOrder="1"/>
    </xf>
    <xf numFmtId="0" fontId="5" fillId="0" borderId="18" xfId="0" applyFont="1" applyBorder="1" applyAlignment="1">
      <alignment horizontal="center" vertical="center" wrapText="1" readingOrder="1"/>
    </xf>
    <xf numFmtId="10" fontId="12" fillId="0" borderId="0" xfId="0" applyNumberFormat="1" applyFont="1" applyAlignment="1">
      <alignment horizontal="center" vertical="center" wrapText="1" readingOrder="1"/>
    </xf>
    <xf numFmtId="10" fontId="12" fillId="0" borderId="5" xfId="0" applyNumberFormat="1" applyFont="1" applyBorder="1" applyAlignment="1">
      <alignment horizontal="center" vertical="center" wrapText="1" readingOrder="1"/>
    </xf>
    <xf numFmtId="0" fontId="8" fillId="0" borderId="6" xfId="0" applyFont="1" applyBorder="1" applyAlignment="1">
      <alignment horizontal="left" wrapText="1" readingOrder="1"/>
    </xf>
    <xf numFmtId="0" fontId="8" fillId="0" borderId="0" xfId="0" applyFont="1" applyAlignment="1">
      <alignment horizontal="left" wrapText="1" readingOrder="1"/>
    </xf>
    <xf numFmtId="0" fontId="8" fillId="0" borderId="5" xfId="0" applyFont="1" applyBorder="1" applyAlignment="1">
      <alignment horizontal="left" wrapText="1" readingOrder="1"/>
    </xf>
    <xf numFmtId="0" fontId="8" fillId="0" borderId="6" xfId="0" applyFont="1" applyBorder="1" applyAlignment="1">
      <alignment horizontal="left" vertical="top" wrapText="1" readingOrder="1"/>
    </xf>
    <xf numFmtId="0" fontId="8" fillId="0" borderId="0" xfId="0" applyFont="1" applyAlignment="1">
      <alignment horizontal="left" vertical="top" wrapText="1" readingOrder="1"/>
    </xf>
    <xf numFmtId="0" fontId="8" fillId="0" borderId="5" xfId="0" applyFont="1" applyBorder="1" applyAlignment="1">
      <alignment horizontal="left" vertical="top" wrapText="1" readingOrder="1"/>
    </xf>
    <xf numFmtId="0" fontId="8" fillId="0" borderId="4" xfId="0" applyFont="1" applyBorder="1" applyAlignment="1">
      <alignment horizontal="left" vertical="top" wrapText="1" readingOrder="1"/>
    </xf>
    <xf numFmtId="0" fontId="8" fillId="0" borderId="3" xfId="0" applyFont="1" applyBorder="1" applyAlignment="1">
      <alignment horizontal="left" vertical="top" wrapText="1" readingOrder="1"/>
    </xf>
    <xf numFmtId="0" fontId="8" fillId="0" borderId="2" xfId="0" applyFont="1" applyBorder="1" applyAlignment="1">
      <alignment horizontal="left" vertical="top" wrapText="1" readingOrder="1"/>
    </xf>
    <xf numFmtId="0" fontId="5" fillId="2" borderId="12" xfId="0" applyFont="1" applyFill="1" applyBorder="1" applyAlignment="1">
      <alignment horizontal="left" vertical="center" wrapText="1" readingOrder="1"/>
    </xf>
    <xf numFmtId="0" fontId="5" fillId="2" borderId="11" xfId="0" applyFont="1" applyFill="1" applyBorder="1" applyAlignment="1">
      <alignment horizontal="left" vertical="center" wrapText="1" readingOrder="1"/>
    </xf>
    <xf numFmtId="0" fontId="5" fillId="2" borderId="10" xfId="0" applyFont="1" applyFill="1" applyBorder="1" applyAlignment="1">
      <alignment horizontal="left" vertical="center" wrapText="1" readingOrder="1"/>
    </xf>
    <xf numFmtId="0" fontId="5" fillId="0" borderId="9" xfId="0" applyFont="1" applyBorder="1" applyAlignment="1">
      <alignment horizontal="center" vertical="center" wrapText="1" readingOrder="1"/>
    </xf>
    <xf numFmtId="0" fontId="5" fillId="0" borderId="8"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2" borderId="6" xfId="0" applyFont="1" applyFill="1" applyBorder="1" applyAlignment="1">
      <alignment horizontal="left" vertical="center" wrapText="1" readingOrder="1"/>
    </xf>
    <xf numFmtId="0" fontId="5" fillId="2" borderId="0" xfId="0" applyFont="1" applyFill="1" applyAlignment="1">
      <alignment horizontal="left" vertical="center" wrapText="1" readingOrder="1"/>
    </xf>
    <xf numFmtId="0" fontId="5" fillId="2" borderId="5" xfId="0" applyFont="1" applyFill="1" applyBorder="1" applyAlignment="1">
      <alignment horizontal="left" vertical="center" wrapText="1" readingOrder="1"/>
    </xf>
    <xf numFmtId="0" fontId="14" fillId="6" borderId="9" xfId="0" applyFont="1" applyFill="1" applyBorder="1" applyAlignment="1">
      <alignment horizontal="center" vertical="center" wrapText="1" readingOrder="1"/>
    </xf>
    <xf numFmtId="0" fontId="14" fillId="6" borderId="8" xfId="0" applyFont="1" applyFill="1" applyBorder="1" applyAlignment="1">
      <alignment horizontal="center" vertical="center" wrapText="1" readingOrder="1"/>
    </xf>
    <xf numFmtId="0" fontId="14" fillId="6" borderId="7" xfId="0" applyFont="1" applyFill="1" applyBorder="1" applyAlignment="1">
      <alignment horizontal="center" vertical="center" wrapText="1" readingOrder="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4C650-3F50-4F19-8FE4-9A8F1B48AF5E}">
  <dimension ref="A1:P44"/>
  <sheetViews>
    <sheetView tabSelected="1" topLeftCell="A16" zoomScaleNormal="100" workbookViewId="0">
      <selection activeCell="N23" sqref="N23:O23"/>
    </sheetView>
  </sheetViews>
  <sheetFormatPr baseColWidth="10" defaultColWidth="9.140625" defaultRowHeight="15"/>
  <cols>
    <col min="1" max="1" width="28.28515625" bestFit="1" customWidth="1"/>
    <col min="2" max="2" width="10.5703125" customWidth="1"/>
    <col min="3" max="3" width="7.7109375" customWidth="1"/>
    <col min="4" max="4" width="7.85546875" customWidth="1"/>
    <col min="5" max="5" width="17.28515625" customWidth="1"/>
    <col min="6" max="6" width="8" customWidth="1"/>
    <col min="9" max="9" width="9.7109375" customWidth="1"/>
    <col min="11" max="11" width="8.5703125" customWidth="1"/>
    <col min="12" max="12" width="8" customWidth="1"/>
    <col min="13" max="13" width="12.42578125" customWidth="1"/>
    <col min="14" max="14" width="9.7109375" customWidth="1"/>
    <col min="15" max="15" width="6.5703125" customWidth="1"/>
    <col min="16" max="16" width="15.5703125" customWidth="1"/>
  </cols>
  <sheetData>
    <row r="1" spans="1:16" ht="20.25" customHeight="1">
      <c r="A1" s="101" t="s">
        <v>50</v>
      </c>
      <c r="B1" s="102"/>
      <c r="C1" s="102"/>
      <c r="D1" s="102"/>
      <c r="E1" s="102"/>
      <c r="F1" s="102"/>
      <c r="G1" s="102"/>
      <c r="H1" s="102"/>
      <c r="I1" s="102"/>
      <c r="J1" s="102"/>
      <c r="K1" s="102"/>
      <c r="L1" s="102"/>
      <c r="M1" s="102"/>
      <c r="N1" s="102"/>
      <c r="O1" s="102"/>
      <c r="P1" s="103"/>
    </row>
    <row r="2" spans="1:16" ht="15.75" customHeight="1">
      <c r="A2" s="83" t="s">
        <v>45</v>
      </c>
      <c r="B2" s="84"/>
      <c r="C2" s="84"/>
      <c r="D2" s="84"/>
      <c r="E2" s="84"/>
      <c r="F2" s="84"/>
      <c r="G2" s="84"/>
      <c r="H2" s="84"/>
      <c r="I2" s="84"/>
      <c r="J2" s="84"/>
      <c r="K2" s="84"/>
      <c r="L2" s="84"/>
      <c r="M2" s="84"/>
      <c r="N2" s="84"/>
      <c r="O2" s="84"/>
      <c r="P2" s="85"/>
    </row>
    <row r="3" spans="1:16" ht="20.25" customHeight="1">
      <c r="A3" s="98" t="s">
        <v>44</v>
      </c>
      <c r="B3" s="99"/>
      <c r="C3" s="99"/>
      <c r="D3" s="99"/>
      <c r="E3" s="99"/>
      <c r="F3" s="99"/>
      <c r="G3" s="99"/>
      <c r="H3" s="99"/>
      <c r="I3" s="99"/>
      <c r="J3" s="99"/>
      <c r="K3" s="99"/>
      <c r="L3" s="99"/>
      <c r="M3" s="99"/>
      <c r="N3" s="99"/>
      <c r="O3" s="99"/>
      <c r="P3" s="100"/>
    </row>
    <row r="4" spans="1:16" ht="37.5" customHeight="1">
      <c r="A4" s="44" t="s">
        <v>43</v>
      </c>
      <c r="B4" s="45"/>
      <c r="C4" s="45"/>
      <c r="D4" s="45"/>
      <c r="E4" s="45"/>
      <c r="F4" s="45"/>
      <c r="G4" s="45"/>
      <c r="H4" s="45"/>
      <c r="I4" s="45"/>
      <c r="J4" s="45"/>
      <c r="K4" s="45"/>
      <c r="L4" s="45"/>
      <c r="M4" s="45"/>
      <c r="N4" s="45"/>
      <c r="O4" s="45"/>
      <c r="P4" s="46"/>
    </row>
    <row r="5" spans="1:16" ht="37.5" customHeight="1">
      <c r="A5" s="44" t="s">
        <v>42</v>
      </c>
      <c r="B5" s="45"/>
      <c r="C5" s="45"/>
      <c r="D5" s="45"/>
      <c r="E5" s="45"/>
      <c r="F5" s="45"/>
      <c r="G5" s="45"/>
      <c r="H5" s="45"/>
      <c r="I5" s="45"/>
      <c r="J5" s="45"/>
      <c r="K5" s="45"/>
      <c r="L5" s="45"/>
      <c r="M5" s="45"/>
      <c r="N5" s="45"/>
      <c r="O5" s="45"/>
      <c r="P5" s="46"/>
    </row>
    <row r="6" spans="1:16" ht="19.5" customHeight="1">
      <c r="A6" s="98" t="s">
        <v>41</v>
      </c>
      <c r="B6" s="99"/>
      <c r="C6" s="99"/>
      <c r="D6" s="99"/>
      <c r="E6" s="99"/>
      <c r="F6" s="99"/>
      <c r="G6" s="99"/>
      <c r="H6" s="99"/>
      <c r="I6" s="99"/>
      <c r="J6" s="99"/>
      <c r="K6" s="99"/>
      <c r="L6" s="99"/>
      <c r="M6" s="99"/>
      <c r="N6" s="99"/>
      <c r="O6" s="99"/>
      <c r="P6" s="100"/>
    </row>
    <row r="7" spans="1:16" ht="48.75" customHeight="1">
      <c r="A7" s="83" t="s">
        <v>40</v>
      </c>
      <c r="B7" s="84"/>
      <c r="C7" s="84"/>
      <c r="D7" s="84"/>
      <c r="E7" s="84"/>
      <c r="F7" s="84"/>
      <c r="G7" s="84"/>
      <c r="H7" s="84"/>
      <c r="I7" s="84"/>
      <c r="J7" s="84"/>
      <c r="K7" s="84"/>
      <c r="L7" s="84"/>
      <c r="M7" s="84"/>
      <c r="N7" s="84"/>
      <c r="O7" s="84"/>
      <c r="P7" s="85"/>
    </row>
    <row r="8" spans="1:16" ht="30.75" customHeight="1">
      <c r="A8" s="83" t="s">
        <v>39</v>
      </c>
      <c r="B8" s="84"/>
      <c r="C8" s="84"/>
      <c r="D8" s="84"/>
      <c r="E8" s="84"/>
      <c r="F8" s="84"/>
      <c r="G8" s="84"/>
      <c r="H8" s="84"/>
      <c r="I8" s="84"/>
      <c r="J8" s="84"/>
      <c r="K8" s="84"/>
      <c r="L8" s="84"/>
      <c r="M8" s="84"/>
      <c r="N8" s="84"/>
      <c r="O8" s="84"/>
      <c r="P8" s="85"/>
    </row>
    <row r="9" spans="1:16" ht="35.25" customHeight="1">
      <c r="A9" s="86" t="s">
        <v>38</v>
      </c>
      <c r="B9" s="87"/>
      <c r="C9" s="87"/>
      <c r="D9" s="87"/>
      <c r="E9" s="87"/>
      <c r="F9" s="87"/>
      <c r="G9" s="87"/>
      <c r="H9" s="87"/>
      <c r="I9" s="87"/>
      <c r="J9" s="87"/>
      <c r="K9" s="87"/>
      <c r="L9" s="87"/>
      <c r="M9" s="87"/>
      <c r="N9" s="87"/>
      <c r="O9" s="87"/>
      <c r="P9" s="88"/>
    </row>
    <row r="10" spans="1:16" ht="321" customHeight="1">
      <c r="A10" s="83" t="s">
        <v>37</v>
      </c>
      <c r="B10" s="84"/>
      <c r="C10" s="84"/>
      <c r="D10" s="84"/>
      <c r="E10" s="84"/>
      <c r="F10" s="84"/>
      <c r="G10" s="84"/>
      <c r="H10" s="84"/>
      <c r="I10" s="84"/>
      <c r="J10" s="84"/>
      <c r="K10" s="84"/>
      <c r="L10" s="84"/>
      <c r="M10" s="84"/>
      <c r="N10" s="84"/>
      <c r="O10" s="84"/>
      <c r="P10" s="85"/>
    </row>
    <row r="11" spans="1:16" ht="15.75" customHeight="1">
      <c r="A11" s="50" t="s">
        <v>36</v>
      </c>
      <c r="B11" s="51"/>
      <c r="C11" s="51"/>
      <c r="D11" s="51"/>
      <c r="E11" s="51"/>
      <c r="F11" s="51"/>
      <c r="G11" s="51"/>
      <c r="H11" s="51"/>
      <c r="I11" s="51"/>
      <c r="J11" s="51"/>
      <c r="K11" s="51"/>
      <c r="L11" s="51"/>
      <c r="M11" s="51"/>
      <c r="N11" s="51"/>
      <c r="O11" s="51"/>
      <c r="P11" s="52"/>
    </row>
    <row r="12" spans="1:16" ht="21" customHeight="1">
      <c r="A12" s="86" t="s">
        <v>35</v>
      </c>
      <c r="B12" s="87"/>
      <c r="C12" s="87"/>
      <c r="D12" s="87"/>
      <c r="E12" s="87"/>
      <c r="F12" s="87"/>
      <c r="G12" s="87"/>
      <c r="H12" s="87"/>
      <c r="I12" s="87"/>
      <c r="J12" s="87"/>
      <c r="K12" s="87"/>
      <c r="L12" s="87"/>
      <c r="M12" s="87"/>
      <c r="N12" s="87"/>
      <c r="O12" s="87"/>
      <c r="P12" s="88"/>
    </row>
    <row r="13" spans="1:16" ht="36" customHeight="1">
      <c r="A13" s="86" t="s">
        <v>34</v>
      </c>
      <c r="B13" s="87"/>
      <c r="C13" s="87"/>
      <c r="D13" s="87"/>
      <c r="E13" s="87"/>
      <c r="F13" s="87"/>
      <c r="G13" s="87"/>
      <c r="H13" s="87"/>
      <c r="I13" s="87"/>
      <c r="J13" s="87"/>
      <c r="K13" s="87"/>
      <c r="L13" s="87"/>
      <c r="M13" s="87"/>
      <c r="N13" s="87"/>
      <c r="O13" s="87"/>
      <c r="P13" s="88"/>
    </row>
    <row r="14" spans="1:16" ht="20.25" customHeight="1">
      <c r="A14" s="89" t="s">
        <v>33</v>
      </c>
      <c r="B14" s="90"/>
      <c r="C14" s="90"/>
      <c r="D14" s="90"/>
      <c r="E14" s="90"/>
      <c r="F14" s="90"/>
      <c r="G14" s="90"/>
      <c r="H14" s="90"/>
      <c r="I14" s="90"/>
      <c r="J14" s="90"/>
      <c r="K14" s="90"/>
      <c r="L14" s="90"/>
      <c r="M14" s="90"/>
      <c r="N14" s="90"/>
      <c r="O14" s="90"/>
      <c r="P14" s="91"/>
    </row>
    <row r="15" spans="1:16" ht="24" customHeight="1">
      <c r="A15" s="92" t="s">
        <v>32</v>
      </c>
      <c r="B15" s="93"/>
      <c r="C15" s="93"/>
      <c r="D15" s="93"/>
      <c r="E15" s="93"/>
      <c r="F15" s="93"/>
      <c r="G15" s="93"/>
      <c r="H15" s="93"/>
      <c r="I15" s="93"/>
      <c r="J15" s="93"/>
      <c r="K15" s="93"/>
      <c r="L15" s="93"/>
      <c r="M15" s="93"/>
      <c r="N15" s="93"/>
      <c r="O15" s="93"/>
      <c r="P15" s="94"/>
    </row>
    <row r="16" spans="1:16" ht="24" customHeight="1">
      <c r="A16" s="21"/>
      <c r="B16" s="20"/>
      <c r="C16" s="20"/>
      <c r="D16" s="20"/>
      <c r="E16" s="20"/>
      <c r="F16" s="20"/>
      <c r="G16" s="20"/>
      <c r="H16" s="20"/>
      <c r="I16" s="20"/>
      <c r="J16" s="20"/>
      <c r="K16" s="20"/>
      <c r="L16" s="20"/>
      <c r="M16" s="20"/>
      <c r="N16" s="20"/>
      <c r="O16" s="20"/>
      <c r="P16" s="19"/>
    </row>
    <row r="17" spans="1:16" ht="20.25" customHeight="1">
      <c r="A17" s="95" t="s">
        <v>31</v>
      </c>
      <c r="B17" s="96"/>
      <c r="C17" s="96"/>
      <c r="D17" s="96"/>
      <c r="E17" s="96"/>
      <c r="F17" s="96"/>
      <c r="G17" s="96"/>
      <c r="H17" s="96"/>
      <c r="I17" s="96"/>
      <c r="J17" s="96"/>
      <c r="K17" s="96"/>
      <c r="L17" s="96"/>
      <c r="M17" s="96"/>
      <c r="N17" s="96"/>
      <c r="O17" s="96"/>
      <c r="P17" s="97"/>
    </row>
    <row r="18" spans="1:16" ht="31.5" customHeight="1">
      <c r="A18" s="75" t="s">
        <v>30</v>
      </c>
      <c r="B18" s="76"/>
      <c r="C18" s="76"/>
      <c r="D18" s="76"/>
      <c r="E18" s="77" t="s">
        <v>29</v>
      </c>
      <c r="F18" s="69"/>
      <c r="G18" s="69"/>
      <c r="H18" s="69"/>
      <c r="I18" s="69" t="s">
        <v>28</v>
      </c>
      <c r="J18" s="69"/>
      <c r="K18" s="69"/>
      <c r="L18" s="70"/>
      <c r="M18" s="78" t="s">
        <v>27</v>
      </c>
      <c r="N18" s="79"/>
      <c r="O18" s="79"/>
      <c r="P18" s="80"/>
    </row>
    <row r="19" spans="1:16" ht="31.5" customHeight="1">
      <c r="A19" s="24">
        <v>1300000000</v>
      </c>
      <c r="B19" s="25"/>
      <c r="C19" s="25"/>
      <c r="D19" s="25"/>
      <c r="E19" s="26">
        <v>1600000000</v>
      </c>
      <c r="F19" s="26"/>
      <c r="G19" s="26"/>
      <c r="H19" s="26"/>
      <c r="I19" s="26">
        <v>1191780752.4000001</v>
      </c>
      <c r="J19" s="26"/>
      <c r="K19" s="26"/>
      <c r="L19" s="26"/>
      <c r="M19" s="81">
        <f>IF(I19=0," ", I19/E19)</f>
        <v>0.74486297025000003</v>
      </c>
      <c r="N19" s="81"/>
      <c r="O19" s="81"/>
      <c r="P19" s="82"/>
    </row>
    <row r="20" spans="1:16" ht="13.5" customHeight="1">
      <c r="A20" s="18"/>
      <c r="B20" s="17"/>
      <c r="C20" s="17"/>
      <c r="D20" s="17"/>
      <c r="E20" s="17"/>
      <c r="F20" s="17"/>
      <c r="G20" s="17"/>
      <c r="H20" s="17"/>
      <c r="I20" s="17"/>
      <c r="J20" s="17"/>
      <c r="K20" s="17"/>
      <c r="L20" s="17"/>
      <c r="M20" s="17"/>
      <c r="N20" s="17"/>
      <c r="O20" s="17"/>
      <c r="P20" s="16"/>
    </row>
    <row r="21" spans="1:16" ht="24" customHeight="1">
      <c r="A21" s="28" t="s">
        <v>26</v>
      </c>
      <c r="B21" s="29"/>
      <c r="C21" s="29"/>
      <c r="D21" s="29"/>
      <c r="E21" s="29"/>
      <c r="F21" s="29"/>
      <c r="G21" s="29"/>
      <c r="H21" s="29"/>
      <c r="I21" s="29"/>
      <c r="J21" s="29"/>
      <c r="K21" s="29"/>
      <c r="L21" s="29"/>
      <c r="M21" s="29"/>
      <c r="N21" s="29"/>
      <c r="O21" s="29"/>
      <c r="P21" s="30"/>
    </row>
    <row r="22" spans="1:16" ht="15" customHeight="1">
      <c r="A22" s="15"/>
      <c r="B22" s="14"/>
      <c r="C22" s="14"/>
      <c r="D22" s="14"/>
      <c r="E22" s="13"/>
      <c r="F22" s="71" t="s">
        <v>25</v>
      </c>
      <c r="G22" s="72"/>
      <c r="H22" s="72"/>
      <c r="I22" s="73"/>
      <c r="J22" s="71" t="s">
        <v>24</v>
      </c>
      <c r="K22" s="72"/>
      <c r="L22" s="72"/>
      <c r="M22" s="73"/>
      <c r="N22" s="71" t="s">
        <v>23</v>
      </c>
      <c r="O22" s="72"/>
      <c r="P22" s="74"/>
    </row>
    <row r="23" spans="1:16" ht="69" customHeight="1">
      <c r="A23" s="27" t="s">
        <v>22</v>
      </c>
      <c r="B23" s="27"/>
      <c r="C23" s="27" t="s">
        <v>21</v>
      </c>
      <c r="D23" s="27"/>
      <c r="E23" s="27"/>
      <c r="F23" s="27" t="s">
        <v>20</v>
      </c>
      <c r="G23" s="27"/>
      <c r="H23" s="27" t="s">
        <v>19</v>
      </c>
      <c r="I23" s="27"/>
      <c r="J23" s="27" t="s">
        <v>51</v>
      </c>
      <c r="K23" s="27"/>
      <c r="L23" s="27" t="s">
        <v>52</v>
      </c>
      <c r="M23" s="27"/>
      <c r="N23" s="27" t="s">
        <v>18</v>
      </c>
      <c r="O23" s="27"/>
      <c r="P23" s="12" t="s">
        <v>17</v>
      </c>
    </row>
    <row r="24" spans="1:16" ht="85.5" customHeight="1">
      <c r="A24" s="37" t="s">
        <v>16</v>
      </c>
      <c r="B24" s="38"/>
      <c r="C24" s="34" t="s">
        <v>15</v>
      </c>
      <c r="D24" s="34"/>
      <c r="E24" s="35"/>
      <c r="F24" s="31">
        <v>3972500</v>
      </c>
      <c r="G24" s="32"/>
      <c r="H24" s="62">
        <f>788119000+300000000</f>
        <v>1088119000</v>
      </c>
      <c r="I24" s="62"/>
      <c r="J24" s="63">
        <v>4245850</v>
      </c>
      <c r="K24" s="63"/>
      <c r="L24" s="62">
        <v>834714894.71000004</v>
      </c>
      <c r="M24" s="62"/>
      <c r="N24" s="68">
        <f>+J24/F24</f>
        <v>1.0688105726872246</v>
      </c>
      <c r="O24" s="68"/>
      <c r="P24" s="11">
        <f>+L24/H24</f>
        <v>0.76711728653759381</v>
      </c>
    </row>
    <row r="25" spans="1:16" ht="75" customHeight="1">
      <c r="A25" s="39" t="s">
        <v>14</v>
      </c>
      <c r="B25" s="40"/>
      <c r="C25" s="36" t="s">
        <v>13</v>
      </c>
      <c r="D25" s="36"/>
      <c r="E25" s="36"/>
      <c r="F25" s="33">
        <v>1365</v>
      </c>
      <c r="G25" s="33"/>
      <c r="H25" s="65">
        <v>10780000</v>
      </c>
      <c r="I25" s="65"/>
      <c r="J25" s="64">
        <v>372</v>
      </c>
      <c r="K25" s="64"/>
      <c r="L25" s="65">
        <v>4550000</v>
      </c>
      <c r="M25" s="65"/>
      <c r="N25" s="66">
        <f>+J25/F25</f>
        <v>0.2725274725274725</v>
      </c>
      <c r="O25" s="67"/>
      <c r="P25" s="10">
        <f>+L25/H25</f>
        <v>0.42207792207792205</v>
      </c>
    </row>
    <row r="26" spans="1:16" ht="24" customHeight="1">
      <c r="A26" s="56" t="s">
        <v>12</v>
      </c>
      <c r="B26" s="57"/>
      <c r="C26" s="57"/>
      <c r="D26" s="57"/>
      <c r="E26" s="57"/>
      <c r="F26" s="57"/>
      <c r="G26" s="57"/>
      <c r="H26" s="57"/>
      <c r="I26" s="57"/>
      <c r="J26" s="57"/>
      <c r="K26" s="57"/>
      <c r="L26" s="57"/>
      <c r="M26" s="57"/>
      <c r="N26" s="57"/>
      <c r="O26" s="57"/>
      <c r="P26" s="58"/>
    </row>
    <row r="27" spans="1:16" ht="29.25" customHeight="1">
      <c r="A27" s="59" t="s">
        <v>11</v>
      </c>
      <c r="B27" s="60"/>
      <c r="C27" s="60"/>
      <c r="D27" s="60"/>
      <c r="E27" s="60"/>
      <c r="F27" s="60"/>
      <c r="G27" s="60"/>
      <c r="H27" s="60"/>
      <c r="I27" s="60"/>
      <c r="J27" s="60"/>
      <c r="K27" s="60"/>
      <c r="L27" s="60"/>
      <c r="M27" s="60"/>
      <c r="N27" s="60"/>
      <c r="O27" s="60"/>
      <c r="P27" s="61"/>
    </row>
    <row r="28" spans="1:16" ht="15" customHeight="1">
      <c r="A28" s="44" t="s">
        <v>10</v>
      </c>
      <c r="B28" s="45"/>
      <c r="C28" s="45"/>
      <c r="D28" s="45"/>
      <c r="E28" s="45"/>
      <c r="F28" s="45"/>
      <c r="G28" s="45"/>
      <c r="H28" s="45"/>
      <c r="I28" s="45"/>
      <c r="J28" s="45"/>
      <c r="K28" s="45"/>
      <c r="L28" s="45"/>
      <c r="M28" s="45"/>
      <c r="N28" s="45"/>
      <c r="O28" s="45"/>
      <c r="P28" s="46"/>
    </row>
    <row r="29" spans="1:16" ht="33" customHeight="1">
      <c r="A29" s="44"/>
      <c r="B29" s="45"/>
      <c r="C29" s="45"/>
      <c r="D29" s="45"/>
      <c r="E29" s="45"/>
      <c r="F29" s="45"/>
      <c r="G29" s="45"/>
      <c r="H29" s="45"/>
      <c r="I29" s="45"/>
      <c r="J29" s="45"/>
      <c r="K29" s="45"/>
      <c r="L29" s="45"/>
      <c r="M29" s="45"/>
      <c r="N29" s="45"/>
      <c r="O29" s="45"/>
      <c r="P29" s="46"/>
    </row>
    <row r="30" spans="1:16" ht="46.5" customHeight="1">
      <c r="A30" s="44" t="s">
        <v>46</v>
      </c>
      <c r="B30" s="45"/>
      <c r="C30" s="45"/>
      <c r="D30" s="45"/>
      <c r="E30" s="45"/>
      <c r="F30" s="45"/>
      <c r="G30" s="45"/>
      <c r="H30" s="45"/>
      <c r="I30" s="45"/>
      <c r="J30" s="45"/>
      <c r="K30" s="45"/>
      <c r="L30" s="45"/>
      <c r="M30" s="45"/>
      <c r="N30" s="45"/>
      <c r="O30" s="45"/>
      <c r="P30" s="46"/>
    </row>
    <row r="31" spans="1:16" ht="79.5" customHeight="1">
      <c r="A31" s="44" t="s">
        <v>47</v>
      </c>
      <c r="B31" s="45"/>
      <c r="C31" s="45"/>
      <c r="D31" s="45"/>
      <c r="E31" s="45"/>
      <c r="F31" s="45"/>
      <c r="G31" s="45"/>
      <c r="H31" s="45"/>
      <c r="I31" s="45"/>
      <c r="J31" s="45"/>
      <c r="K31" s="45"/>
      <c r="L31" s="45"/>
      <c r="M31" s="45"/>
      <c r="N31" s="45"/>
      <c r="O31" s="45"/>
      <c r="P31" s="46"/>
    </row>
    <row r="32" spans="1:16" ht="15.75" customHeight="1">
      <c r="A32" s="53" t="s">
        <v>9</v>
      </c>
      <c r="B32" s="54"/>
      <c r="C32" s="54"/>
      <c r="D32" s="54"/>
      <c r="E32" s="54"/>
      <c r="F32" s="54"/>
      <c r="G32" s="54"/>
      <c r="H32" s="54"/>
      <c r="I32" s="54"/>
      <c r="J32" s="54"/>
      <c r="K32" s="54"/>
      <c r="L32" s="54"/>
      <c r="M32" s="54"/>
      <c r="N32" s="54"/>
      <c r="O32" s="54"/>
      <c r="P32" s="55"/>
    </row>
    <row r="33" spans="1:16" ht="14.25" customHeight="1">
      <c r="A33" s="9"/>
      <c r="P33" s="8"/>
    </row>
    <row r="34" spans="1:16" ht="41.25" customHeight="1">
      <c r="A34" s="44" t="s">
        <v>8</v>
      </c>
      <c r="B34" s="45"/>
      <c r="C34" s="45"/>
      <c r="D34" s="45"/>
      <c r="E34" s="45"/>
      <c r="F34" s="45"/>
      <c r="G34" s="45"/>
      <c r="H34" s="45"/>
      <c r="I34" s="45"/>
      <c r="J34" s="45"/>
      <c r="K34" s="45"/>
      <c r="L34" s="45"/>
      <c r="M34" s="45"/>
      <c r="N34" s="45"/>
      <c r="O34" s="45"/>
      <c r="P34" s="46"/>
    </row>
    <row r="35" spans="1:16" ht="37.5" customHeight="1">
      <c r="A35" s="44" t="s">
        <v>48</v>
      </c>
      <c r="B35" s="45"/>
      <c r="C35" s="45"/>
      <c r="D35" s="45"/>
      <c r="E35" s="45"/>
      <c r="F35" s="45"/>
      <c r="G35" s="45"/>
      <c r="H35" s="45"/>
      <c r="I35" s="45"/>
      <c r="J35" s="45"/>
      <c r="K35" s="45"/>
      <c r="L35" s="45"/>
      <c r="M35" s="45"/>
      <c r="N35" s="45"/>
      <c r="O35" s="45"/>
      <c r="P35" s="46"/>
    </row>
    <row r="36" spans="1:16" ht="40.5" customHeight="1">
      <c r="A36" s="47" t="s">
        <v>49</v>
      </c>
      <c r="B36" s="48"/>
      <c r="C36" s="48"/>
      <c r="D36" s="48"/>
      <c r="E36" s="48"/>
      <c r="F36" s="48"/>
      <c r="G36" s="48"/>
      <c r="H36" s="48"/>
      <c r="I36" s="48"/>
      <c r="J36" s="48"/>
      <c r="K36" s="48"/>
      <c r="L36" s="48"/>
      <c r="M36" s="48"/>
      <c r="N36" s="48"/>
      <c r="O36" s="48"/>
      <c r="P36" s="49"/>
    </row>
    <row r="37" spans="1:16" ht="15" customHeight="1">
      <c r="A37" s="7"/>
      <c r="B37" s="6"/>
      <c r="C37" s="6"/>
      <c r="D37" s="6"/>
      <c r="E37" s="6"/>
      <c r="F37" s="6"/>
      <c r="G37" s="6"/>
      <c r="H37" s="6"/>
      <c r="I37" s="6"/>
      <c r="J37" s="6"/>
      <c r="K37" s="6"/>
      <c r="L37" s="6"/>
      <c r="M37" s="6"/>
      <c r="N37" s="6"/>
      <c r="O37" s="6"/>
      <c r="P37" s="5"/>
    </row>
    <row r="38" spans="1:16" ht="15" customHeight="1">
      <c r="A38" s="50" t="s">
        <v>7</v>
      </c>
      <c r="B38" s="51"/>
      <c r="C38" s="51"/>
      <c r="D38" s="51"/>
      <c r="E38" s="51"/>
      <c r="F38" s="51"/>
      <c r="G38" s="51"/>
      <c r="H38" s="51"/>
      <c r="I38" s="51"/>
      <c r="J38" s="51"/>
      <c r="K38" s="51"/>
      <c r="L38" s="51"/>
      <c r="M38" s="51"/>
      <c r="N38" s="51"/>
      <c r="O38" s="51"/>
      <c r="P38" s="52"/>
    </row>
    <row r="39" spans="1:16" ht="33" customHeight="1">
      <c r="A39" s="41" t="s">
        <v>6</v>
      </c>
      <c r="B39" s="42"/>
      <c r="C39" s="42"/>
      <c r="D39" s="42"/>
      <c r="E39" s="42"/>
      <c r="F39" s="42"/>
      <c r="G39" s="42"/>
      <c r="H39" s="42"/>
      <c r="I39" s="42"/>
      <c r="J39" s="42"/>
      <c r="K39" s="42"/>
      <c r="L39" s="42"/>
      <c r="M39" s="42"/>
      <c r="N39" s="42"/>
      <c r="O39" s="42"/>
      <c r="P39" s="43"/>
    </row>
    <row r="41" spans="1:16">
      <c r="H41" s="22"/>
      <c r="I41" s="22"/>
      <c r="J41" s="22"/>
    </row>
    <row r="42" spans="1:16">
      <c r="B42" s="23" t="s">
        <v>5</v>
      </c>
      <c r="C42" s="23"/>
      <c r="D42" s="23"/>
      <c r="E42" s="3">
        <f>+A19</f>
        <v>1300000000</v>
      </c>
      <c r="F42" s="1"/>
      <c r="G42" s="1"/>
      <c r="H42" s="1" t="s">
        <v>4</v>
      </c>
      <c r="I42" s="1"/>
      <c r="J42" s="1"/>
      <c r="K42" s="1"/>
      <c r="L42" s="1"/>
    </row>
    <row r="43" spans="1:16">
      <c r="B43" s="23" t="s">
        <v>3</v>
      </c>
      <c r="C43" s="23"/>
      <c r="D43" s="23"/>
      <c r="E43" s="3">
        <f>+E19</f>
        <v>1600000000</v>
      </c>
      <c r="F43" s="1"/>
      <c r="G43" s="1"/>
      <c r="H43" s="4" t="s">
        <v>2</v>
      </c>
      <c r="I43" s="1"/>
      <c r="J43" s="1"/>
      <c r="K43" s="1"/>
      <c r="L43" s="1"/>
    </row>
    <row r="44" spans="1:16" ht="18" customHeight="1">
      <c r="B44" s="23" t="s">
        <v>1</v>
      </c>
      <c r="C44" s="23"/>
      <c r="D44" s="23"/>
      <c r="E44" s="3">
        <f>+I19</f>
        <v>1191780752.4000001</v>
      </c>
      <c r="F44" s="1"/>
      <c r="G44" s="1"/>
      <c r="H44" s="2" t="s">
        <v>0</v>
      </c>
      <c r="I44" s="1"/>
      <c r="J44" s="1"/>
      <c r="K44" s="1"/>
      <c r="L44" s="1"/>
    </row>
  </sheetData>
  <mergeCells count="63">
    <mergeCell ref="A5:P5"/>
    <mergeCell ref="A4:P4"/>
    <mergeCell ref="A6:P6"/>
    <mergeCell ref="A1:P1"/>
    <mergeCell ref="A2:P2"/>
    <mergeCell ref="A3:P3"/>
    <mergeCell ref="A12:P12"/>
    <mergeCell ref="A13:P13"/>
    <mergeCell ref="A14:P14"/>
    <mergeCell ref="A15:P15"/>
    <mergeCell ref="A17:P17"/>
    <mergeCell ref="A7:P7"/>
    <mergeCell ref="A8:P8"/>
    <mergeCell ref="A9:P9"/>
    <mergeCell ref="A10:P10"/>
    <mergeCell ref="A11:P11"/>
    <mergeCell ref="I18:L18"/>
    <mergeCell ref="F22:I22"/>
    <mergeCell ref="J22:M22"/>
    <mergeCell ref="N22:P22"/>
    <mergeCell ref="A18:D18"/>
    <mergeCell ref="E18:H18"/>
    <mergeCell ref="M18:P18"/>
    <mergeCell ref="I19:L19"/>
    <mergeCell ref="M19:P19"/>
    <mergeCell ref="A26:P26"/>
    <mergeCell ref="A27:P27"/>
    <mergeCell ref="A28:P29"/>
    <mergeCell ref="A30:P30"/>
    <mergeCell ref="N23:O23"/>
    <mergeCell ref="H24:I24"/>
    <mergeCell ref="J24:K24"/>
    <mergeCell ref="J25:K25"/>
    <mergeCell ref="L23:M23"/>
    <mergeCell ref="H23:I23"/>
    <mergeCell ref="J23:K23"/>
    <mergeCell ref="H25:I25"/>
    <mergeCell ref="N25:O25"/>
    <mergeCell ref="N24:O24"/>
    <mergeCell ref="L25:M25"/>
    <mergeCell ref="L24:M24"/>
    <mergeCell ref="A34:P34"/>
    <mergeCell ref="A35:P35"/>
    <mergeCell ref="A36:P36"/>
    <mergeCell ref="A38:P38"/>
    <mergeCell ref="A31:P31"/>
    <mergeCell ref="A32:P32"/>
    <mergeCell ref="B42:D42"/>
    <mergeCell ref="B43:D43"/>
    <mergeCell ref="B44:D44"/>
    <mergeCell ref="A19:D19"/>
    <mergeCell ref="E19:H19"/>
    <mergeCell ref="A23:B23"/>
    <mergeCell ref="C23:E23"/>
    <mergeCell ref="F23:G23"/>
    <mergeCell ref="A21:P21"/>
    <mergeCell ref="F24:G24"/>
    <mergeCell ref="F25:G25"/>
    <mergeCell ref="C24:E24"/>
    <mergeCell ref="C25:E25"/>
    <mergeCell ref="A24:B24"/>
    <mergeCell ref="A25:B25"/>
    <mergeCell ref="A39:P39"/>
  </mergeCells>
  <pageMargins left="1" right="0.7" top="1" bottom="0.75" header="0.3" footer="0.3"/>
  <pageSetup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SEMESTRAL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Albania de Jesus Diaz Lopez</dc:creator>
  <cp:lastModifiedBy>Albania de Jesus Diaz Lopez</cp:lastModifiedBy>
  <cp:lastPrinted>2024-07-15T18:49:56Z</cp:lastPrinted>
  <dcterms:created xsi:type="dcterms:W3CDTF">2024-01-17T17:29:24Z</dcterms:created>
  <dcterms:modified xsi:type="dcterms:W3CDTF">2024-07-15T18:50:05Z</dcterms:modified>
</cp:coreProperties>
</file>