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Transparencia\Transparencia 2025\T1\Fisico - Financiero\"/>
    </mc:Choice>
  </mc:AlternateContent>
  <xr:revisionPtr revIDLastSave="0" documentId="13_ncr:1_{3BEFE26F-1C8B-4C25-B2C5-32CE12981984}" xr6:coauthVersionLast="47" xr6:coauthVersionMax="47" xr10:uidLastSave="{00000000-0000-0000-0000-000000000000}"/>
  <bookViews>
    <workbookView xWindow="0" yWindow="0" windowWidth="12000" windowHeight="12900" xr2:uid="{57394F9B-2E2A-4086-A7F3-634FC79ACAF0}"/>
  </bookViews>
  <sheets>
    <sheet name="TRIMESTRAL 4" sheetId="1" r:id="rId1"/>
  </sheets>
  <definedNames>
    <definedName name="_xlnm.Print_Area" localSheetId="0">'TRIMESTRAL 4'!$A$1:$P$44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P24" i="1"/>
  <c r="N25" i="1"/>
  <c r="N24" i="1"/>
  <c r="M19" i="1" l="1"/>
  <c r="E43" i="1"/>
  <c r="E41" i="1" l="1"/>
  <c r="E42" i="1"/>
</calcChain>
</file>

<file path=xl/sharedStrings.xml><?xml version="1.0" encoding="utf-8"?>
<sst xmlns="http://schemas.openxmlformats.org/spreadsheetml/2006/main" count="53" uniqueCount="53">
  <si>
    <t>Total devengado:</t>
  </si>
  <si>
    <t>Ing. Osvaldo Erazo Báez</t>
  </si>
  <si>
    <t>Presupuesto modificado:</t>
  </si>
  <si>
    <t>Aprobado por:</t>
  </si>
  <si>
    <t>Presupuesto aprobado:</t>
  </si>
  <si>
    <t>VI. OPORTUNIDADES DE MEJORA:</t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</si>
  <si>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</si>
  <si>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</si>
  <si>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</si>
  <si>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</si>
  <si>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t>V. ANÁLISIS DE LOS LOGROS Y DESVIACIONES:</t>
  </si>
  <si>
    <t>No. Productores beneficiados</t>
  </si>
  <si>
    <r>
      <rPr>
        <b/>
        <sz val="11"/>
        <rFont val="Futura PT Book"/>
      </rPr>
      <t>6403</t>
    </r>
    <r>
      <rPr>
        <sz val="11"/>
        <rFont val="Futura PT Book"/>
      </rPr>
      <t xml:space="preserve"> - Productores reciben apoyo técnico para la comercialización de productos agropecuarios. </t>
    </r>
  </si>
  <si>
    <t>No. Ciudadanos beneficiados</t>
  </si>
  <si>
    <r>
      <rPr>
        <b/>
        <sz val="11"/>
        <rFont val="Futura PT Book"/>
      </rPr>
      <t xml:space="preserve">6402 </t>
    </r>
    <r>
      <rPr>
        <sz val="11"/>
        <rFont val="Futura PT Book"/>
      </rPr>
      <t>- Ciudadanos acceden a productos agropecuarios a menor precio a través de los diferentes canales de distribución.</t>
    </r>
  </si>
  <si>
    <t>Financiero % 
F=D/B</t>
  </si>
  <si>
    <t>Física %
 E=C/A</t>
  </si>
  <si>
    <t>Monto Financiero 
(B)</t>
  </si>
  <si>
    <t>Metas
(A)</t>
  </si>
  <si>
    <t>UNIDAD DE MEDIDA</t>
  </si>
  <si>
    <t>PRODUCTO</t>
  </si>
  <si>
    <t>Avance</t>
  </si>
  <si>
    <t xml:space="preserve"> Presupuesto Anual </t>
  </si>
  <si>
    <t>Porcentaje de Ejecución (ejecutado/vigente)</t>
  </si>
  <si>
    <t>Presupuesto Ejecutado</t>
  </si>
  <si>
    <t>Presupuesto Vigente</t>
  </si>
  <si>
    <t>Presupuesto Inicial</t>
  </si>
  <si>
    <t xml:space="preserve">Cuadro: Desempeño financiero por programa </t>
  </si>
  <si>
    <t>IV. FORMULACIÓN Y EJECUCIÓN FÍSICA-FINANCIERA DE LOS PRODUCTOS</t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</si>
  <si>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</si>
  <si>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</si>
  <si>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</si>
  <si>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t xml:space="preserve">III. INFORMACIÓN DEL PROGRAMA: </t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</si>
  <si>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</si>
  <si>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</si>
  <si>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</si>
  <si>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</si>
  <si>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t>II. CONTRIBUCIÓN A LA ESTRATEGIA NACIONAL DE DESARROLLO</t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</si>
  <si>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</si>
  <si>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</si>
  <si>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t>I. ASPECTOS GENERALES: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</si>
  <si>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</si>
  <si>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t>Ejecución trimestral</t>
  </si>
  <si>
    <t xml:space="preserve">FORMULACIÓN Y EJECUCIÓN TRIMESTRAL DE LAS METAS </t>
  </si>
  <si>
    <t>Se recomienda a las áreas revisar con mayor detalle las metas establecidas, para realizar una mejor y oportuna reprogramación de las metas.</t>
  </si>
  <si>
    <t>Informe de evaluación trimestral Octubre - Diciembre 2024 de las metas físicas-financieras</t>
  </si>
  <si>
    <t>Ejecución Física Octubre / Diciembre 
(C)</t>
  </si>
  <si>
    <t>Ejecución Financiera Octubre / Diciembre
 (D)</t>
  </si>
  <si>
    <t>Director  de Planificación Y Desarrollo</t>
  </si>
  <si>
    <r>
      <t>Causas y justificación del desvío:</t>
    </r>
    <r>
      <rPr>
        <sz val="12"/>
        <rFont val="Futura PT Book"/>
      </rPr>
      <t xml:space="preserve"> El aumento en materia física se produjo como consecuencia de la realización de ferias agropecuarias no programadas previamente, lo cual permitió ampliar la oferta de los servicios a un mayor número de ciudadanos. </t>
    </r>
  </si>
  <si>
    <r>
      <t xml:space="preserve">Causas y justificación del desvío: </t>
    </r>
    <r>
      <rPr>
        <sz val="12"/>
        <rFont val="Futura PT Book"/>
      </rPr>
      <t>El cumplimiento de la meta física se vio afectado por una reducción en el número de capacitaciones realizadas, derivada de las restricciones presupuestarias que limitaron los recursos disponibles para su ejecución.</t>
    </r>
  </si>
  <si>
    <r>
      <t>Logros alcanzados:</t>
    </r>
    <r>
      <rPr>
        <sz val="12"/>
        <rFont val="Futura PT Book"/>
      </rPr>
      <t xml:space="preserve"> En el 4to trimestre de 2024, El INESPRE llevo a cabo un total de 953 Mercados de Productores, 102 Bodegas Móviles y participando en 6 Ferias Agropecuarias. No obstante, en el caso de las ferias, solo se había programado una y se llevaron a cabo seis. Estos esfuerzos permitieron ofrecer un total de 1,579,900 servicios a la ciudadania, contribuyendo significativamente a la seguridad alimentaria del país.</t>
    </r>
  </si>
  <si>
    <r>
      <t xml:space="preserve">Logros Alcanzados: </t>
    </r>
    <r>
      <rPr>
        <sz val="12"/>
        <color rgb="FF000000"/>
        <rFont val="Futura PT Book"/>
      </rPr>
      <t>Gracias a las capacitaciones impartidas en 4 talleres organizados por el INESPRE durante el cuarto trimestre de 2024, se logró beneficiar a un total de 117 productores agropecuarios, alcanzando el 53% de los 220 programados para el trimestre. No obstante, al comparar la ejecución del trimestre con la meta anual, el avance físico alcanzado representó únicamente el 8.57% del objetivo previsto.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</si>
</sst>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0%"/>
    <numFmt numFmtId="165" formatCode="[$-10409]0.00\ %"/>
    <numFmt numFmtId="166" formatCode="_(&quot;RD$&quot;* #,##0.00_);_(&quot;RD$&quot;* \(#,##0.00\);_(&quot;RD$&quot;* &quot;-&quot;??_);_(@_)"/>
    <numFmt numFmtId="167" formatCode="&quot;$&quot;#,##0"/>
  </numFmts>
  <fonts count="16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Futura PT Book"/>
    </font>
    <font>
      <sz val="11"/>
      <name val="Futura PT Book"/>
    </font>
    <font>
      <b/>
      <sz val="11"/>
      <name val="Futura PT Book"/>
    </font>
    <font>
      <b/>
      <sz val="11"/>
      <color rgb="FF1F4E78"/>
      <name val="Futura PT Book"/>
      <family val="2"/>
    </font>
    <font>
      <sz val="12"/>
      <color rgb="FF000000"/>
      <name val="Futura PT Book"/>
    </font>
    <font>
      <b/>
      <sz val="12"/>
      <color rgb="FF000000"/>
      <name val="Futura PT Book"/>
      <family val="2"/>
    </font>
    <font>
      <b/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1F4E78"/>
      <name val="Futura PT Book"/>
      <family val="2"/>
    </font>
    <font>
      <sz val="11"/>
      <color theme="1"/>
      <name val="Futura PT Book"/>
    </font>
    <font>
      <sz val="12"/>
      <color rgb="FF000000"/>
      <name val="Futura PT Book"/>
      <family val="2"/>
    </font>
    <font>
      <b/>
      <sz val="16"/>
      <color theme="4" tint="-0.499984740745262"/>
      <name val="Futura PT Book"/>
      <family val="2"/>
    </font>
    <font>
      <b/>
      <sz val="12"/>
      <name val="Futura PT Book"/>
    </font>
    <font>
      <sz val="12"/>
      <name val="Futura PT Book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CDCDC"/>
        <bgColor rgb="FFDCDCD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rgb="FFDDEBF7"/>
      </patternFill>
    </fill>
    <fill>
      <patternFill patternType="solid">
        <fgColor theme="8" tint="0.59999389629810485"/>
        <bgColor rgb="FFDDEBF7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indexed="64"/>
      </right>
      <top style="thin">
        <color indexed="64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indexed="64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3" tint="0.79998168889431442"/>
      </left>
      <right style="thin">
        <color indexed="64"/>
      </right>
      <top style="thin">
        <color theme="3" tint="0.7999816888943144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theme="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9" fillId="4" borderId="11" xfId="0" applyFont="1" applyFill="1" applyBorder="1" applyAlignment="1">
      <alignment vertical="center" wrapText="1" readingOrder="1"/>
    </xf>
    <xf numFmtId="0" fontId="9" fillId="4" borderId="9" xfId="0" applyFont="1" applyFill="1" applyBorder="1" applyAlignment="1">
      <alignment vertical="center" wrapText="1" readingOrder="1"/>
    </xf>
    <xf numFmtId="0" fontId="5" fillId="5" borderId="5" xfId="0" applyFont="1" applyFill="1" applyBorder="1" applyAlignment="1">
      <alignment horizontal="left" vertical="center" wrapText="1" readingOrder="1"/>
    </xf>
    <xf numFmtId="0" fontId="2" fillId="0" borderId="0" xfId="0" applyFont="1"/>
    <xf numFmtId="0" fontId="4" fillId="0" borderId="0" xfId="0" applyFont="1"/>
    <xf numFmtId="0" fontId="3" fillId="0" borderId="0" xfId="0" applyFont="1"/>
    <xf numFmtId="2" fontId="0" fillId="0" borderId="0" xfId="2" applyNumberFormat="1" applyFont="1"/>
    <xf numFmtId="3" fontId="0" fillId="0" borderId="0" xfId="0" applyNumberFormat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0" fontId="8" fillId="4" borderId="4" xfId="0" applyFont="1" applyFill="1" applyBorder="1" applyAlignment="1">
      <alignment horizontal="center" vertical="center" wrapText="1" readingOrder="1"/>
    </xf>
    <xf numFmtId="0" fontId="5" fillId="5" borderId="6" xfId="0" applyFont="1" applyFill="1" applyBorder="1" applyAlignment="1">
      <alignment horizontal="left" vertical="center" wrapText="1" readingOrder="1"/>
    </xf>
    <xf numFmtId="0" fontId="5" fillId="5" borderId="4" xfId="0" applyFont="1" applyFill="1" applyBorder="1" applyAlignment="1">
      <alignment horizontal="left" vertical="center" wrapText="1" readingOrder="1"/>
    </xf>
    <xf numFmtId="0" fontId="5" fillId="0" borderId="20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21" xfId="0" applyFont="1" applyBorder="1" applyAlignment="1">
      <alignment horizontal="center" vertical="center" wrapText="1" readingOrder="1"/>
    </xf>
    <xf numFmtId="0" fontId="9" fillId="4" borderId="30" xfId="0" applyFont="1" applyFill="1" applyBorder="1" applyAlignment="1">
      <alignment vertical="center" wrapText="1" readingOrder="1"/>
    </xf>
    <xf numFmtId="0" fontId="0" fillId="0" borderId="20" xfId="0" applyBorder="1"/>
    <xf numFmtId="0" fontId="0" fillId="0" borderId="21" xfId="0" applyBorder="1"/>
    <xf numFmtId="164" fontId="3" fillId="0" borderId="19" xfId="0" applyNumberFormat="1" applyFont="1" applyBorder="1" applyAlignment="1">
      <alignment horizontal="center" vertical="center" wrapText="1" readingOrder="1"/>
    </xf>
    <xf numFmtId="164" fontId="3" fillId="0" borderId="32" xfId="0" applyNumberFormat="1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21" xfId="0" applyFont="1" applyBorder="1" applyAlignment="1">
      <alignment horizontal="left" vertical="center" wrapText="1" readingOrder="1"/>
    </xf>
    <xf numFmtId="0" fontId="5" fillId="2" borderId="20" xfId="0" applyFont="1" applyFill="1" applyBorder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5" fillId="2" borderId="21" xfId="0" applyFont="1" applyFill="1" applyBorder="1" applyAlignment="1">
      <alignment horizontal="left" vertical="center" wrapText="1" readingOrder="1"/>
    </xf>
    <xf numFmtId="0" fontId="13" fillId="6" borderId="18" xfId="0" applyFont="1" applyFill="1" applyBorder="1" applyAlignment="1">
      <alignment horizontal="center" vertical="center" wrapText="1" readingOrder="1"/>
    </xf>
    <xf numFmtId="0" fontId="13" fillId="6" borderId="3" xfId="0" applyFont="1" applyFill="1" applyBorder="1" applyAlignment="1">
      <alignment horizontal="center" vertical="center" wrapText="1" readingOrder="1"/>
    </xf>
    <xf numFmtId="0" fontId="13" fillId="6" borderId="19" xfId="0" applyFont="1" applyFill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left" wrapText="1" readingOrder="1"/>
    </xf>
    <xf numFmtId="0" fontId="7" fillId="0" borderId="0" xfId="0" applyFont="1" applyAlignment="1">
      <alignment horizontal="left" wrapText="1" readingOrder="1"/>
    </xf>
    <xf numFmtId="0" fontId="7" fillId="0" borderId="21" xfId="0" applyFont="1" applyBorder="1" applyAlignment="1">
      <alignment horizontal="left" wrapText="1" readingOrder="1"/>
    </xf>
    <xf numFmtId="0" fontId="7" fillId="0" borderId="20" xfId="0" applyFont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21" xfId="0" applyFont="1" applyBorder="1" applyAlignment="1">
      <alignment horizontal="left" vertical="top" wrapText="1" readingOrder="1"/>
    </xf>
    <xf numFmtId="0" fontId="7" fillId="0" borderId="22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0" fontId="5" fillId="2" borderId="6" xfId="0" applyFont="1" applyFill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5" fillId="0" borderId="24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5" fillId="2" borderId="20" xfId="0" applyFont="1" applyFill="1" applyBorder="1" applyAlignment="1">
      <alignment horizontal="left"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21" xfId="0" applyFont="1" applyFill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9" fillId="4" borderId="10" xfId="0" applyFont="1" applyFill="1" applyBorder="1" applyAlignment="1">
      <alignment horizontal="center" vertical="center" wrapText="1" readingOrder="1"/>
    </xf>
    <xf numFmtId="0" fontId="9" fillId="4" borderId="9" xfId="0" applyFont="1" applyFill="1" applyBorder="1" applyAlignment="1">
      <alignment horizontal="center" vertical="center" wrapText="1" readingOrder="1"/>
    </xf>
    <xf numFmtId="0" fontId="9" fillId="4" borderId="11" xfId="0" applyFont="1" applyFill="1" applyBorder="1" applyAlignment="1">
      <alignment horizontal="center" vertical="center" wrapText="1" readingOrder="1"/>
    </xf>
    <xf numFmtId="0" fontId="9" fillId="4" borderId="31" xfId="0" applyFont="1" applyFill="1" applyBorder="1" applyAlignment="1">
      <alignment horizontal="center" vertical="center" wrapText="1" readingOrder="1"/>
    </xf>
    <xf numFmtId="0" fontId="5" fillId="0" borderId="26" xfId="0" applyFont="1" applyBorder="1" applyAlignment="1">
      <alignment horizontal="center" vertical="center" wrapText="1" readingOrder="1"/>
    </xf>
    <xf numFmtId="0" fontId="5" fillId="0" borderId="27" xfId="0" applyFont="1" applyBorder="1" applyAlignment="1">
      <alignment horizontal="center" vertical="center" wrapText="1" readingOrder="1"/>
    </xf>
    <xf numFmtId="167" fontId="11" fillId="0" borderId="14" xfId="0" applyNumberFormat="1" applyFont="1" applyBorder="1" applyAlignment="1">
      <alignment horizontal="center" vertical="center" wrapText="1" readingOrder="1"/>
    </xf>
    <xf numFmtId="10" fontId="11" fillId="0" borderId="14" xfId="0" applyNumberFormat="1" applyFont="1" applyBorder="1" applyAlignment="1">
      <alignment horizontal="center" vertical="center" wrapText="1" readingOrder="1"/>
    </xf>
    <xf numFmtId="10" fontId="11" fillId="0" borderId="29" xfId="0" applyNumberFormat="1" applyFont="1" applyBorder="1" applyAlignment="1">
      <alignment horizontal="center" vertical="center" wrapText="1" readingOrder="1"/>
    </xf>
    <xf numFmtId="0" fontId="5" fillId="2" borderId="18" xfId="0" applyFont="1" applyFill="1" applyBorder="1" applyAlignment="1">
      <alignment horizontal="left" wrapText="1" readingOrder="1"/>
    </xf>
    <xf numFmtId="0" fontId="5" fillId="2" borderId="3" xfId="0" applyFont="1" applyFill="1" applyBorder="1" applyAlignment="1">
      <alignment horizontal="left" wrapText="1" readingOrder="1"/>
    </xf>
    <xf numFmtId="0" fontId="5" fillId="2" borderId="19" xfId="0" applyFont="1" applyFill="1" applyBorder="1" applyAlignment="1">
      <alignment horizontal="left" wrapText="1" readingOrder="1"/>
    </xf>
    <xf numFmtId="0" fontId="7" fillId="3" borderId="6" xfId="0" applyFont="1" applyFill="1" applyBorder="1" applyAlignment="1">
      <alignment horizontal="left" vertical="center" wrapText="1" readingOrder="1"/>
    </xf>
    <xf numFmtId="0" fontId="7" fillId="3" borderId="5" xfId="0" applyFont="1" applyFill="1" applyBorder="1" applyAlignment="1">
      <alignment horizontal="left" vertical="center" wrapText="1" readingOrder="1"/>
    </xf>
    <xf numFmtId="0" fontId="7" fillId="3" borderId="4" xfId="0" applyFont="1" applyFill="1" applyBorder="1" applyAlignment="1">
      <alignment horizontal="left" vertical="center" wrapText="1" readingOrder="1"/>
    </xf>
    <xf numFmtId="0" fontId="14" fillId="0" borderId="20" xfId="0" applyFont="1" applyBorder="1" applyAlignment="1">
      <alignment horizontal="left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14" fillId="0" borderId="21" xfId="0" applyFont="1" applyBorder="1" applyAlignment="1">
      <alignment horizontal="left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1"/>
    </xf>
    <xf numFmtId="167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 readingOrder="1"/>
    </xf>
    <xf numFmtId="165" fontId="3" fillId="0" borderId="7" xfId="0" applyNumberFormat="1" applyFont="1" applyBorder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0" fontId="7" fillId="3" borderId="18" xfId="0" applyFont="1" applyFill="1" applyBorder="1" applyAlignment="1">
      <alignment horizontal="left" vertical="top" wrapText="1" readingOrder="1"/>
    </xf>
    <xf numFmtId="0" fontId="7" fillId="3" borderId="3" xfId="0" applyFont="1" applyFill="1" applyBorder="1" applyAlignment="1">
      <alignment horizontal="left" vertical="top" wrapText="1" readingOrder="1"/>
    </xf>
    <xf numFmtId="0" fontId="7" fillId="3" borderId="19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167" fontId="11" fillId="0" borderId="28" xfId="0" applyNumberFormat="1" applyFont="1" applyBorder="1" applyAlignment="1">
      <alignment horizontal="center" vertical="center" wrapText="1" readingOrder="1"/>
    </xf>
    <xf numFmtId="0" fontId="8" fillId="4" borderId="5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0" fontId="10" fillId="2" borderId="20" xfId="0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0" fontId="10" fillId="2" borderId="21" xfId="0" applyFont="1" applyFill="1" applyBorder="1" applyAlignment="1">
      <alignment horizontal="center" vertical="center" wrapText="1" readingOrder="1"/>
    </xf>
    <xf numFmtId="3" fontId="3" fillId="0" borderId="3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2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2" fillId="0" borderId="2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650-3F50-4F19-8FE4-9A8F1B48AF5E}">
  <dimension ref="A1:T43"/>
  <sheetViews>
    <sheetView tabSelected="1" topLeftCell="C19" zoomScale="60" zoomScaleNormal="60" workbookViewId="0">
      <selection activeCell="A26" sqref="A26:P26"/>
    </sheetView>
  </sheetViews>
  <sheetFormatPr baseColWidth="10" defaultColWidth="9.140625" defaultRowHeight="15"/>
  <cols>
    <col min="1" max="1" width="28.28515625" bestFit="1" customWidth="1"/>
    <col min="2" max="2" width="19.140625" customWidth="1"/>
    <col min="3" max="3" width="7.7109375" customWidth="1"/>
    <col min="4" max="4" width="7.85546875" customWidth="1"/>
    <col min="5" max="5" width="18.7109375" customWidth="1"/>
    <col min="6" max="6" width="8" customWidth="1"/>
    <col min="9" max="9" width="12" customWidth="1"/>
    <col min="11" max="11" width="8.5703125" customWidth="1"/>
    <col min="12" max="12" width="8" customWidth="1"/>
    <col min="13" max="13" width="12.42578125" customWidth="1"/>
    <col min="14" max="14" width="9.7109375" customWidth="1"/>
    <col min="15" max="15" width="6.42578125" customWidth="1"/>
    <col min="16" max="16" width="14.42578125" customWidth="1"/>
  </cols>
  <sheetData>
    <row r="1" spans="1:16" ht="20.25" customHeight="1">
      <c r="A1" s="29" t="s">
        <v>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15.7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6" ht="20.25" customHeight="1">
      <c r="A3" s="26" t="s">
        <v>40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6" ht="32.25" customHeight="1">
      <c r="A4" s="23" t="s">
        <v>39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41.25" customHeight="1">
      <c r="A5" s="23" t="s">
        <v>38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ht="19.5" customHeight="1">
      <c r="A6" s="26" t="s">
        <v>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56.25" customHeight="1">
      <c r="A7" s="23" t="s">
        <v>36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</row>
    <row r="8" spans="1:16" ht="50.25" customHeight="1">
      <c r="A8" s="23" t="s">
        <v>35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</row>
    <row r="9" spans="1:16" ht="51.75" customHeight="1">
      <c r="A9" s="35" t="s">
        <v>34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</row>
    <row r="10" spans="1:16" ht="321" customHeight="1">
      <c r="A10" s="32" t="s">
        <v>33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/>
    </row>
    <row r="11" spans="1:16" ht="15.75" customHeight="1">
      <c r="A11" s="47" t="s">
        <v>32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9"/>
    </row>
    <row r="12" spans="1:16" ht="21" customHeight="1">
      <c r="A12" s="35" t="s">
        <v>31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</row>
    <row r="13" spans="1:16" ht="54.75" customHeight="1">
      <c r="A13" s="23" t="s">
        <v>30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5"/>
    </row>
    <row r="14" spans="1:16" ht="39" customHeight="1">
      <c r="A14" s="38" t="s">
        <v>29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</row>
    <row r="15" spans="1:16" ht="24" customHeight="1">
      <c r="A15" s="41" t="s">
        <v>28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</row>
    <row r="16" spans="1:16" ht="24" customHeight="1">
      <c r="A16" s="1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4"/>
    </row>
    <row r="17" spans="1:20" ht="20.25" customHeight="1">
      <c r="A17" s="44" t="s">
        <v>27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1:20" ht="31.5" customHeight="1">
      <c r="A18" s="55" t="s">
        <v>26</v>
      </c>
      <c r="B18" s="50"/>
      <c r="C18" s="50"/>
      <c r="D18" s="50"/>
      <c r="E18" s="50" t="s">
        <v>25</v>
      </c>
      <c r="F18" s="50"/>
      <c r="G18" s="50"/>
      <c r="H18" s="50"/>
      <c r="I18" s="50" t="s">
        <v>24</v>
      </c>
      <c r="J18" s="50"/>
      <c r="K18" s="50"/>
      <c r="L18" s="50"/>
      <c r="M18" s="50" t="s">
        <v>23</v>
      </c>
      <c r="N18" s="50"/>
      <c r="O18" s="50"/>
      <c r="P18" s="56"/>
    </row>
    <row r="19" spans="1:20" ht="31.5" customHeight="1">
      <c r="A19" s="84">
        <v>1300000000</v>
      </c>
      <c r="B19" s="57"/>
      <c r="C19" s="57"/>
      <c r="D19" s="57"/>
      <c r="E19" s="57">
        <v>2811724309.4299998</v>
      </c>
      <c r="F19" s="57"/>
      <c r="G19" s="57"/>
      <c r="H19" s="57"/>
      <c r="I19" s="57">
        <v>2363522380.2200003</v>
      </c>
      <c r="J19" s="57"/>
      <c r="K19" s="57"/>
      <c r="L19" s="57"/>
      <c r="M19" s="58">
        <f>IF(I19=0," ", I19/E19)</f>
        <v>0.84059535008222042</v>
      </c>
      <c r="N19" s="58"/>
      <c r="O19" s="58"/>
      <c r="P19" s="59"/>
    </row>
    <row r="20" spans="1:20" ht="13.5" customHeight="1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"/>
    </row>
    <row r="21" spans="1:20" ht="24" customHeight="1">
      <c r="A21" s="87" t="s">
        <v>43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9"/>
    </row>
    <row r="22" spans="1:20" ht="15" customHeight="1">
      <c r="A22" s="18"/>
      <c r="B22" s="2"/>
      <c r="C22" s="2"/>
      <c r="D22" s="2"/>
      <c r="E22" s="1"/>
      <c r="F22" s="51" t="s">
        <v>22</v>
      </c>
      <c r="G22" s="52"/>
      <c r="H22" s="52"/>
      <c r="I22" s="53"/>
      <c r="J22" s="51" t="s">
        <v>42</v>
      </c>
      <c r="K22" s="52"/>
      <c r="L22" s="52"/>
      <c r="M22" s="53"/>
      <c r="N22" s="51" t="s">
        <v>21</v>
      </c>
      <c r="O22" s="52"/>
      <c r="P22" s="54"/>
    </row>
    <row r="23" spans="1:20" ht="69" customHeight="1">
      <c r="A23" s="69" t="s">
        <v>20</v>
      </c>
      <c r="B23" s="70"/>
      <c r="C23" s="70" t="s">
        <v>19</v>
      </c>
      <c r="D23" s="85"/>
      <c r="E23" s="86"/>
      <c r="F23" s="69" t="s">
        <v>18</v>
      </c>
      <c r="G23" s="69"/>
      <c r="H23" s="69" t="s">
        <v>17</v>
      </c>
      <c r="I23" s="69"/>
      <c r="J23" s="69" t="s">
        <v>46</v>
      </c>
      <c r="K23" s="69"/>
      <c r="L23" s="69" t="s">
        <v>47</v>
      </c>
      <c r="M23" s="69"/>
      <c r="N23" s="69" t="s">
        <v>16</v>
      </c>
      <c r="O23" s="70"/>
      <c r="P23" s="12" t="s">
        <v>15</v>
      </c>
    </row>
    <row r="24" spans="1:20" ht="53.25" customHeight="1">
      <c r="A24" s="94" t="s">
        <v>14</v>
      </c>
      <c r="B24" s="95"/>
      <c r="C24" s="92" t="s">
        <v>13</v>
      </c>
      <c r="D24" s="92"/>
      <c r="E24" s="92"/>
      <c r="F24" s="90">
        <v>4217906</v>
      </c>
      <c r="G24" s="90"/>
      <c r="H24" s="71">
        <v>2183760938</v>
      </c>
      <c r="I24" s="71"/>
      <c r="J24" s="72">
        <v>1579900</v>
      </c>
      <c r="K24" s="72"/>
      <c r="L24" s="71">
        <v>353698246.60000002</v>
      </c>
      <c r="M24" s="71"/>
      <c r="N24" s="77">
        <f>+J24/F24</f>
        <v>0.37456975096173312</v>
      </c>
      <c r="O24" s="77"/>
      <c r="P24" s="21">
        <f>+L24/H24</f>
        <v>0.16196747567246761</v>
      </c>
    </row>
    <row r="25" spans="1:20" ht="43.5" customHeight="1">
      <c r="A25" s="96" t="s">
        <v>12</v>
      </c>
      <c r="B25" s="97"/>
      <c r="C25" s="93" t="s">
        <v>11</v>
      </c>
      <c r="D25" s="93"/>
      <c r="E25" s="93"/>
      <c r="F25" s="91">
        <v>1365</v>
      </c>
      <c r="G25" s="91"/>
      <c r="H25" s="74">
        <v>10780000</v>
      </c>
      <c r="I25" s="74"/>
      <c r="J25" s="73">
        <v>117</v>
      </c>
      <c r="K25" s="73"/>
      <c r="L25" s="74">
        <v>2600000</v>
      </c>
      <c r="M25" s="74"/>
      <c r="N25" s="75">
        <f>+J25/F25</f>
        <v>8.5714285714285715E-2</v>
      </c>
      <c r="O25" s="76"/>
      <c r="P25" s="22">
        <f>+L25/H25</f>
        <v>0.24118738404452691</v>
      </c>
    </row>
    <row r="26" spans="1:20" ht="24" customHeight="1">
      <c r="A26" s="60" t="s">
        <v>10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2"/>
    </row>
    <row r="27" spans="1:20" ht="29.25" customHeight="1">
      <c r="A27" s="63" t="s">
        <v>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5"/>
    </row>
    <row r="28" spans="1:20" ht="15" customHeight="1">
      <c r="A28" s="23" t="s">
        <v>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5"/>
    </row>
    <row r="29" spans="1:20" ht="22.5" customHeight="1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</row>
    <row r="30" spans="1:20" ht="45" customHeight="1">
      <c r="A30" s="66" t="s">
        <v>51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8"/>
    </row>
    <row r="31" spans="1:20" ht="48" customHeight="1">
      <c r="A31" s="66" t="s">
        <v>49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8"/>
      <c r="R31" s="8"/>
      <c r="T31" s="7"/>
    </row>
    <row r="32" spans="1:20" ht="15.75" customHeight="1">
      <c r="A32" s="78" t="s">
        <v>7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ht="7.5" customHeight="1">
      <c r="A33" s="19"/>
      <c r="P33" s="20"/>
    </row>
    <row r="34" spans="1:16" ht="36" customHeight="1">
      <c r="A34" s="23" t="s">
        <v>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5"/>
    </row>
    <row r="35" spans="1:16" ht="53.25" customHeight="1">
      <c r="A35" s="23" t="s">
        <v>52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5"/>
    </row>
    <row r="36" spans="1:16" ht="38.25" customHeight="1">
      <c r="A36" s="66" t="s">
        <v>50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8"/>
    </row>
    <row r="37" spans="1:16" ht="15" customHeight="1">
      <c r="A37" s="47" t="s">
        <v>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9"/>
    </row>
    <row r="38" spans="1:16" ht="22.5" customHeight="1">
      <c r="A38" s="98" t="s">
        <v>44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100"/>
    </row>
    <row r="41" spans="1:16">
      <c r="B41" s="81" t="s">
        <v>4</v>
      </c>
      <c r="C41" s="81"/>
      <c r="D41" s="81"/>
      <c r="E41" s="9">
        <f>+A19</f>
        <v>1300000000</v>
      </c>
      <c r="F41" s="4"/>
      <c r="G41" s="4"/>
      <c r="H41" s="4" t="s">
        <v>3</v>
      </c>
      <c r="I41" s="4"/>
      <c r="J41" s="4"/>
      <c r="K41" s="4"/>
      <c r="L41" s="4"/>
    </row>
    <row r="42" spans="1:16">
      <c r="B42" s="82" t="s">
        <v>2</v>
      </c>
      <c r="C42" s="82"/>
      <c r="D42" s="82"/>
      <c r="E42" s="10">
        <f>+E19</f>
        <v>2811724309.4299998</v>
      </c>
      <c r="F42" s="4"/>
      <c r="G42" s="4"/>
      <c r="H42" s="5" t="s">
        <v>1</v>
      </c>
      <c r="I42" s="4"/>
      <c r="J42" s="4"/>
      <c r="K42" s="4"/>
      <c r="L42" s="4"/>
    </row>
    <row r="43" spans="1:16" ht="18" customHeight="1">
      <c r="B43" s="83" t="s">
        <v>0</v>
      </c>
      <c r="C43" s="83"/>
      <c r="D43" s="83"/>
      <c r="E43" s="11">
        <f>+I19</f>
        <v>2363522380.2200003</v>
      </c>
      <c r="F43" s="4"/>
      <c r="G43" s="4"/>
      <c r="H43" s="6" t="s">
        <v>48</v>
      </c>
      <c r="I43" s="4"/>
      <c r="J43" s="4"/>
      <c r="K43" s="4"/>
      <c r="L43" s="4"/>
    </row>
  </sheetData>
  <mergeCells count="63">
    <mergeCell ref="B41:D41"/>
    <mergeCell ref="B42:D42"/>
    <mergeCell ref="B43:D43"/>
    <mergeCell ref="A19:D19"/>
    <mergeCell ref="E19:H19"/>
    <mergeCell ref="A23:B23"/>
    <mergeCell ref="C23:E23"/>
    <mergeCell ref="F23:G23"/>
    <mergeCell ref="A21:P21"/>
    <mergeCell ref="F24:G24"/>
    <mergeCell ref="F25:G25"/>
    <mergeCell ref="C24:E24"/>
    <mergeCell ref="C25:E25"/>
    <mergeCell ref="A24:B24"/>
    <mergeCell ref="A25:B25"/>
    <mergeCell ref="A38:P38"/>
    <mergeCell ref="A34:P34"/>
    <mergeCell ref="A35:P35"/>
    <mergeCell ref="A36:P36"/>
    <mergeCell ref="A37:P37"/>
    <mergeCell ref="A31:P31"/>
    <mergeCell ref="A32:P32"/>
    <mergeCell ref="A26:P26"/>
    <mergeCell ref="A27:P27"/>
    <mergeCell ref="A28:P29"/>
    <mergeCell ref="A30:P30"/>
    <mergeCell ref="N23:O23"/>
    <mergeCell ref="H24:I24"/>
    <mergeCell ref="J24:K24"/>
    <mergeCell ref="J25:K25"/>
    <mergeCell ref="L23:M23"/>
    <mergeCell ref="H23:I23"/>
    <mergeCell ref="J23:K23"/>
    <mergeCell ref="H25:I25"/>
    <mergeCell ref="N25:O25"/>
    <mergeCell ref="N24:O24"/>
    <mergeCell ref="L25:M25"/>
    <mergeCell ref="L24:M24"/>
    <mergeCell ref="I18:L18"/>
    <mergeCell ref="F22:I22"/>
    <mergeCell ref="J22:M22"/>
    <mergeCell ref="N22:P22"/>
    <mergeCell ref="A18:D18"/>
    <mergeCell ref="E18:H18"/>
    <mergeCell ref="M18:P18"/>
    <mergeCell ref="I19:L19"/>
    <mergeCell ref="M19:P19"/>
    <mergeCell ref="A7:P7"/>
    <mergeCell ref="A8:P8"/>
    <mergeCell ref="A9:P9"/>
    <mergeCell ref="A10:P10"/>
    <mergeCell ref="A11:P11"/>
    <mergeCell ref="A12:P12"/>
    <mergeCell ref="A13:P13"/>
    <mergeCell ref="A14:P14"/>
    <mergeCell ref="A15:P15"/>
    <mergeCell ref="A17:P17"/>
    <mergeCell ref="A5:P5"/>
    <mergeCell ref="A4:P4"/>
    <mergeCell ref="A6:P6"/>
    <mergeCell ref="A1:P1"/>
    <mergeCell ref="A2:P2"/>
    <mergeCell ref="A3:P3"/>
  </mergeCells>
  <printOptions horizontalCentered="1"/>
  <pageMargins left="0.39370078740157483" right="0.39370078740157483" top="0.78740157480314965" bottom="0.94488188976377963" header="0.31496062992125984" footer="0.31496062992125984"/>
  <pageSetup scale="60" fitToHeight="2" orientation="landscape" verticalDpi="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TRIMESTRAL 4</vt:lpstr>
      <vt:lpstr>'TRIMESTRAL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Albania de Jesus Diaz Lopez</dc:creator>
  <cp:lastModifiedBy>Jusmeily Josely Feliz Placencio</cp:lastModifiedBy>
  <cp:lastPrinted>2025-01-17T14:32:01Z</cp:lastPrinted>
  <dcterms:created xsi:type="dcterms:W3CDTF">2024-01-17T17:29:24Z</dcterms:created>
  <dcterms:modified xsi:type="dcterms:W3CDTF">2025-01-20T17:10:32Z</dcterms:modified>
</cp:coreProperties>
</file>