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INVENTARIO DE ALMACEN\2022\"/>
    </mc:Choice>
  </mc:AlternateContent>
  <xr:revisionPtr revIDLastSave="0" documentId="8_{8BD926DC-45B7-4470-B906-A955DA4F5472}" xr6:coauthVersionLast="36" xr6:coauthVersionMax="36" xr10:uidLastSave="{00000000-0000-0000-0000-000000000000}"/>
  <bookViews>
    <workbookView xWindow="0" yWindow="0" windowWidth="28800" windowHeight="12225"/>
  </bookViews>
  <sheets>
    <sheet name="Hoja1" sheetId="1" r:id="rId1"/>
  </sheets>
  <calcPr calcId="191029" fullCalcOnLoad="1"/>
</workbook>
</file>

<file path=xl/calcChain.xml><?xml version="1.0" encoding="utf-8"?>
<calcChain xmlns="http://schemas.openxmlformats.org/spreadsheetml/2006/main">
  <c r="I152" i="1" l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153" i="1" s="1"/>
</calcChain>
</file>

<file path=xl/sharedStrings.xml><?xml version="1.0" encoding="utf-8"?>
<sst xmlns="http://schemas.openxmlformats.org/spreadsheetml/2006/main" count="576" uniqueCount="318">
  <si>
    <t>INSTITUTO DE ESTABILIZACION DE PRECIOS</t>
  </si>
  <si>
    <t>INESPRE</t>
  </si>
  <si>
    <t>INVENTARIO DE ALMACEN</t>
  </si>
  <si>
    <t>JULIO – SEPTIEMBRE 2022</t>
  </si>
  <si>
    <t>PERIODO DE ADQUISICION</t>
  </si>
  <si>
    <t>FECHA DE REGISTRO</t>
  </si>
  <si>
    <t>CODIGO</t>
  </si>
  <si>
    <t>DESCRIPCION</t>
  </si>
  <si>
    <t>BIENES</t>
  </si>
  <si>
    <t>UNIDAD</t>
  </si>
  <si>
    <t xml:space="preserve">VALOR </t>
  </si>
  <si>
    <t>EXISTENCIA</t>
  </si>
  <si>
    <t>SUB-TOTAL RD$</t>
  </si>
  <si>
    <t>PH-233-01</t>
  </si>
  <si>
    <t>ASEO PERSONAL</t>
  </si>
  <si>
    <t>PAPEL HIGIENICO</t>
  </si>
  <si>
    <t>SV-233-02</t>
  </si>
  <si>
    <t>SERVILLETA</t>
  </si>
  <si>
    <t>SC-233-03</t>
  </si>
  <si>
    <t>SERVILLETA CUADRADA</t>
  </si>
  <si>
    <t>PH-233-4</t>
  </si>
  <si>
    <t>PAPEL HIGIENICO DOBLE CAPA</t>
  </si>
  <si>
    <t>CM-141-05</t>
  </si>
  <si>
    <t>COMESTIBLE</t>
  </si>
  <si>
    <t>CREMORA</t>
  </si>
  <si>
    <t>15-02-2021</t>
  </si>
  <si>
    <t>LC-244-02</t>
  </si>
  <si>
    <t>PRODUCTO PARA EL HOGAR</t>
  </si>
  <si>
    <t>LICUADORA</t>
  </si>
  <si>
    <t>AZ-141-01</t>
  </si>
  <si>
    <t>AZUCAR</t>
  </si>
  <si>
    <t>TC-141-02</t>
  </si>
  <si>
    <t>TE CALIENTE</t>
  </si>
  <si>
    <t>TF-141-03</t>
  </si>
  <si>
    <t>TE FRIO</t>
  </si>
  <si>
    <t>CM-141-04</t>
  </si>
  <si>
    <t>CAFE MOLIDO</t>
  </si>
  <si>
    <t>VF-142-01</t>
  </si>
  <si>
    <t>DESECHABLE</t>
  </si>
  <si>
    <t>VASO FOAN NO.3</t>
  </si>
  <si>
    <t>VF142-02</t>
  </si>
  <si>
    <t>VASO FOAN NO.10</t>
  </si>
  <si>
    <t>PD-142-03</t>
  </si>
  <si>
    <t>PLATOS P/PICADERA</t>
  </si>
  <si>
    <t>AE-143-01</t>
  </si>
  <si>
    <t>LIQUIDO</t>
  </si>
  <si>
    <t>AGUA EMBOTELLADA</t>
  </si>
  <si>
    <t>PP-332-10</t>
  </si>
  <si>
    <t>PRODUCTOS DE PAPEL</t>
  </si>
  <si>
    <t>FORM. DINERO RECIBIDO</t>
  </si>
  <si>
    <t>PP-332-11</t>
  </si>
  <si>
    <t>FORM. REQUISICION DE MATERIALES</t>
  </si>
  <si>
    <t>PP-332-12</t>
  </si>
  <si>
    <t>FORM. SALIDA DE ALMACEN</t>
  </si>
  <si>
    <t>SO-392-06</t>
  </si>
  <si>
    <t>SUMINISTROS DE OFICINA</t>
  </si>
  <si>
    <t>PAPEL TIMBRADO TAM. 8 1/2 X 11</t>
  </si>
  <si>
    <t>PAPEL NORMAL  TAM. 8 1/2 X 11</t>
  </si>
  <si>
    <t>PP-332-08</t>
  </si>
  <si>
    <t>RECETARIO MEDICO</t>
  </si>
  <si>
    <t>SO-392-38</t>
  </si>
  <si>
    <t>LIBRETA RAYADA TAM. 5 X 8</t>
  </si>
  <si>
    <t>SO-392-37</t>
  </si>
  <si>
    <t>LIBRETA RAYADA TAM. 8 1/2 X 11</t>
  </si>
  <si>
    <t>SO-392-40</t>
  </si>
  <si>
    <t>LIBROS RECORD 300 PAGINAS</t>
  </si>
  <si>
    <t>SO-392-41</t>
  </si>
  <si>
    <t>LIBROS RECORD 500 PAGINAS</t>
  </si>
  <si>
    <t>SO-392-54</t>
  </si>
  <si>
    <t xml:space="preserve">POST- IT  </t>
  </si>
  <si>
    <t>SO-392-79</t>
  </si>
  <si>
    <t>FOLDER 8 ½ X13</t>
  </si>
  <si>
    <t>RO-233-03</t>
  </si>
  <si>
    <t>ROPA DE VESTIR</t>
  </si>
  <si>
    <t>MANDIL NEGRO SERIGRAFIADO</t>
  </si>
  <si>
    <t>PM-234-01</t>
  </si>
  <si>
    <t>PRODUCTO MEDICO</t>
  </si>
  <si>
    <t>MASCARILLA</t>
  </si>
  <si>
    <t>CAJAS</t>
  </si>
  <si>
    <t>PM-234-02</t>
  </si>
  <si>
    <t>ALCOHOL</t>
  </si>
  <si>
    <t>GALON</t>
  </si>
  <si>
    <t>PM-234-03</t>
  </si>
  <si>
    <t>GEL ANTIBACTERIAL</t>
  </si>
  <si>
    <t>ML-391-09</t>
  </si>
  <si>
    <t>MATERIALES DE ASEO Y LIMPIEZA</t>
  </si>
  <si>
    <t>FUNDA PARA ZAFACON TAM. 18 X 22 100/1</t>
  </si>
  <si>
    <t>PAQUETE</t>
  </si>
  <si>
    <t>ML-391-10</t>
  </si>
  <si>
    <t>FUNDAS PARA BASURA DE 30 GALONES 100/1</t>
  </si>
  <si>
    <t>FARDO</t>
  </si>
  <si>
    <t>ML-391-03</t>
  </si>
  <si>
    <t>DESCALIN</t>
  </si>
  <si>
    <t>ML-391-06</t>
  </si>
  <si>
    <t>ESCOBAS PLASTICAS</t>
  </si>
  <si>
    <t>ML-391-07</t>
  </si>
  <si>
    <t>CEPILLO PARA INODORO</t>
  </si>
  <si>
    <t>ML-391-31</t>
  </si>
  <si>
    <t>DESINFECTANTES DE USO DOMESTICO</t>
  </si>
  <si>
    <t>ML-391-22</t>
  </si>
  <si>
    <t>DETERGENTE 30 LIBRAS</t>
  </si>
  <si>
    <t>SACO</t>
  </si>
  <si>
    <t>ML-391-26</t>
  </si>
  <si>
    <t>ATOMIZADORES</t>
  </si>
  <si>
    <t>ML-391-28</t>
  </si>
  <si>
    <t>BRILLO NEGRO LA MAQUINA</t>
  </si>
  <si>
    <t>ML-391-30</t>
  </si>
  <si>
    <t>TOALLA DE COCINA 12 X 24</t>
  </si>
  <si>
    <t>ML-391-23</t>
  </si>
  <si>
    <t>CUBETAS</t>
  </si>
  <si>
    <t>SO-392-01</t>
  </si>
  <si>
    <t>CUBIERTA PLASTICA TAM. 8 1/2 X 11</t>
  </si>
  <si>
    <t>SO-392-02</t>
  </si>
  <si>
    <t>GOMAS DE BORRAR</t>
  </si>
  <si>
    <t>SO-392-09</t>
  </si>
  <si>
    <t>ARCHIVOS ACORDEON</t>
  </si>
  <si>
    <t>SO-392-10</t>
  </si>
  <si>
    <t>BANDA GOMITA</t>
  </si>
  <si>
    <t>CAJA</t>
  </si>
  <si>
    <t>SO-392-12</t>
  </si>
  <si>
    <t>BOLIGRAFO AZUL</t>
  </si>
  <si>
    <t>SO-392-13</t>
  </si>
  <si>
    <t>GANCHO ACCO 50/1</t>
  </si>
  <si>
    <t>SO-392-14</t>
  </si>
  <si>
    <t>GRAPAS 26/6 /500</t>
  </si>
  <si>
    <t>SO-392-18</t>
  </si>
  <si>
    <t>CINTA ADHESIVA 3/4"</t>
  </si>
  <si>
    <t>SO-392-28</t>
  </si>
  <si>
    <t>ESPIRALES</t>
  </si>
  <si>
    <t>SO-392-31</t>
  </si>
  <si>
    <t>FOLDERS 8 1/2 X 11 100/1</t>
  </si>
  <si>
    <t>SO-392-36</t>
  </si>
  <si>
    <t>LABELS 200/1</t>
  </si>
  <si>
    <t>SO-392-42</t>
  </si>
  <si>
    <t>MARCADORES PERMANENTE AZUL</t>
  </si>
  <si>
    <t>SO-392-43</t>
  </si>
  <si>
    <t>MARCADORES PERMANENTE NEGRO</t>
  </si>
  <si>
    <t>SO-392-44</t>
  </si>
  <si>
    <t>MARCADORES PERMANENTE ROJO</t>
  </si>
  <si>
    <t>SO-392-48</t>
  </si>
  <si>
    <t>PERFORADORA DE DOS HOYOS</t>
  </si>
  <si>
    <t>SO-392-52</t>
  </si>
  <si>
    <t>PORTA CLIPS</t>
  </si>
  <si>
    <t>SO-392-53</t>
  </si>
  <si>
    <t>PORTA LAPIZ</t>
  </si>
  <si>
    <t>SO-392-55</t>
  </si>
  <si>
    <t>POST-IT BANDERITA</t>
  </si>
  <si>
    <t>SO-392-57</t>
  </si>
  <si>
    <t>REGLAS</t>
  </si>
  <si>
    <t>SO-392-59</t>
  </si>
  <si>
    <t>RESALTADOR MAMEY</t>
  </si>
  <si>
    <t>SO-392-60</t>
  </si>
  <si>
    <t>RESALTADOR ROSADO</t>
  </si>
  <si>
    <t>SO-392-61</t>
  </si>
  <si>
    <t>RESALTADOR VERDE</t>
  </si>
  <si>
    <t>SO-392-62</t>
  </si>
  <si>
    <t>SACA GRAPA</t>
  </si>
  <si>
    <t>SO-392-63</t>
  </si>
  <si>
    <t>SACA PUNTA MANUAL</t>
  </si>
  <si>
    <t>SO-393-65</t>
  </si>
  <si>
    <t>MARCADOR DE PIZARRA MAGICA</t>
  </si>
  <si>
    <t>SO-392-68</t>
  </si>
  <si>
    <t>TIJERA No.7</t>
  </si>
  <si>
    <t>SO-392-71</t>
  </si>
  <si>
    <t>DISPENSADOR DE CINTAS 3/4</t>
  </si>
  <si>
    <t>SO-392-03</t>
  </si>
  <si>
    <t>GRAPAS 3/4</t>
  </si>
  <si>
    <t>SO-392-25</t>
  </si>
  <si>
    <t>CLIPS GRANDES 10/1</t>
  </si>
  <si>
    <t>SO-392-26</t>
  </si>
  <si>
    <t>CLIPS PEQUEÑOS 10/1</t>
  </si>
  <si>
    <t>SO-392-21</t>
  </si>
  <si>
    <t>CLIPS BILLETERO 12/1  25MM 1´´</t>
  </si>
  <si>
    <t>PP-332-16</t>
  </si>
  <si>
    <t>SOBRE MANILA 8 1/2 x 11</t>
  </si>
  <si>
    <t>SO-392-80</t>
  </si>
  <si>
    <t>GRAPADORA GRANDE 240 HOJA</t>
  </si>
  <si>
    <t>SO-392-29</t>
  </si>
  <si>
    <t>FELPA AZUL</t>
  </si>
  <si>
    <t>ML-391-05</t>
  </si>
  <si>
    <t>ESCOBA DE GUANO</t>
  </si>
  <si>
    <t>ML-391-08</t>
  </si>
  <si>
    <t>ESCOBILLONES PARA LIMPIEZA</t>
  </si>
  <si>
    <t>BOLIGRAFO NEGRO</t>
  </si>
  <si>
    <t>SO-392-05</t>
  </si>
  <si>
    <t>LAPIZ DE CARBON</t>
  </si>
  <si>
    <t>SO-392-77</t>
  </si>
  <si>
    <t>TINTA PARA SELLO</t>
  </si>
  <si>
    <t>SO-393-78</t>
  </si>
  <si>
    <t>BORRADOR DE PIZARRA MAGICA</t>
  </si>
  <si>
    <t>SO-392-74</t>
  </si>
  <si>
    <t>CALCULADORA ELECTRICA SHARP</t>
  </si>
  <si>
    <t>SO-392-73</t>
  </si>
  <si>
    <t>SUMADORA MANUAL</t>
  </si>
  <si>
    <t>SI-613-09</t>
  </si>
  <si>
    <t>SUMINISTROS DE IMPRESORAS</t>
  </si>
  <si>
    <t>TONER HP CF283A - 83A BLACK</t>
  </si>
  <si>
    <t>SI-613-10</t>
  </si>
  <si>
    <t>TONE HP Q2612A -A12A BLACK</t>
  </si>
  <si>
    <t>SI-613-11</t>
  </si>
  <si>
    <t>TONER HP CF285A - 85A BLACK</t>
  </si>
  <si>
    <t>SI-613-12</t>
  </si>
  <si>
    <t>TONER HP CF217A - 17A BLACK</t>
  </si>
  <si>
    <t>PP-332-13</t>
  </si>
  <si>
    <t>FORM.  TRAMITACION DE DOCUMENTOS</t>
  </si>
  <si>
    <t>BLOCK</t>
  </si>
  <si>
    <t>PP-332-04</t>
  </si>
  <si>
    <t>SOBRE MANILA 8 1/2 x 13</t>
  </si>
  <si>
    <t>PP-332-05</t>
  </si>
  <si>
    <t>SOBRE MANILA 8 1/2 x 14</t>
  </si>
  <si>
    <t>PP-332-14</t>
  </si>
  <si>
    <t>PAPEL PARA SUMADORA</t>
  </si>
  <si>
    <t>PP-332-15</t>
  </si>
  <si>
    <t>PAPEL/PUNTO DE VENTA 50/1</t>
  </si>
  <si>
    <t>PP-332-17</t>
  </si>
  <si>
    <t>SOBRE TIMBRADOS No. 10</t>
  </si>
  <si>
    <t>PP-332-02</t>
  </si>
  <si>
    <t>PAPEL BOND TAM.  8 1/2 X 13</t>
  </si>
  <si>
    <t>RESMA</t>
  </si>
  <si>
    <t>SO-392-22</t>
  </si>
  <si>
    <t>CLIPS BILLETERO 12/1 32MM 1 1/4´´</t>
  </si>
  <si>
    <t>SO-392-23</t>
  </si>
  <si>
    <t>CLIPS BILLETERO 12/1 41MM 1 5/8´´</t>
  </si>
  <si>
    <t>SO-392-33</t>
  </si>
  <si>
    <t>FOLDERS 8 1/2 X 13 100/1</t>
  </si>
  <si>
    <t>SO-392-82</t>
  </si>
  <si>
    <t>PEGAMENTO UHU</t>
  </si>
  <si>
    <t>ML-391-02</t>
  </si>
  <si>
    <t>CLORO</t>
  </si>
  <si>
    <t>ML-391-16</t>
  </si>
  <si>
    <t>PALITA RECOGEDORA DE BASURA</t>
  </si>
  <si>
    <t>ML-391-18</t>
  </si>
  <si>
    <t>SUAPES No. 32</t>
  </si>
  <si>
    <t>ML-391-35</t>
  </si>
  <si>
    <t>LANILLAS</t>
  </si>
  <si>
    <t>YARDAS</t>
  </si>
  <si>
    <t>PP-332-21</t>
  </si>
  <si>
    <t>FORM. CUADRO COMPARATIVO</t>
  </si>
  <si>
    <t>PAPEL CARBON AZUL</t>
  </si>
  <si>
    <t>SI-613-02</t>
  </si>
  <si>
    <t>CAFETERA DE 12 TAZAS</t>
  </si>
  <si>
    <t>SI-613-03</t>
  </si>
  <si>
    <t>CINTA PARA MAQUINA SUMADORA</t>
  </si>
  <si>
    <t>SO-392-19</t>
  </si>
  <si>
    <t>ACTIVO FIJO</t>
  </si>
  <si>
    <t>MAQUINA DE CONTAR BILLETE</t>
  </si>
  <si>
    <t>SO-392-30</t>
  </si>
  <si>
    <t>FELPA NEGRA</t>
  </si>
  <si>
    <t>SI-613-01</t>
  </si>
  <si>
    <t>MICROONDAS</t>
  </si>
  <si>
    <t>MI-658-03</t>
  </si>
  <si>
    <t>INSTRUMENTOS DE MEDICION</t>
  </si>
  <si>
    <t>PESO TIPO RELOJ COLGANTE</t>
  </si>
  <si>
    <t>EF-355-02</t>
  </si>
  <si>
    <t>EQUIPOS  DE FOTOGRAFIAS</t>
  </si>
  <si>
    <t xml:space="preserve">COLGANTE PARA CARNET  </t>
  </si>
  <si>
    <t>SO-392-70</t>
  </si>
  <si>
    <t>TINTA PARA SELLO NEGRO</t>
  </si>
  <si>
    <t>PP-332-19</t>
  </si>
  <si>
    <t>SOBRE TIMBRADO EN HILO</t>
  </si>
  <si>
    <t>EF-355-01</t>
  </si>
  <si>
    <t>YOYO PARA CARNET</t>
  </si>
  <si>
    <t>PVC DE CARNET</t>
  </si>
  <si>
    <t>ML-391-36</t>
  </si>
  <si>
    <t>JABON LIQUIDO</t>
  </si>
  <si>
    <t>ML-391-37</t>
  </si>
  <si>
    <t>RASTRILLO</t>
  </si>
  <si>
    <t>ML-391-38</t>
  </si>
  <si>
    <t>GUANTE DE LIMPIEZA</t>
  </si>
  <si>
    <t>LECHE ENTERA</t>
  </si>
  <si>
    <t>MENTA DE CANELA</t>
  </si>
  <si>
    <t>MENTA DE CAFÉ</t>
  </si>
  <si>
    <t>SEVEN UP</t>
  </si>
  <si>
    <t>COCA-COLA</t>
  </si>
  <si>
    <t>COCA-COLA DIET</t>
  </si>
  <si>
    <t>AZUCAR DE 5 LB</t>
  </si>
  <si>
    <t>PP-332-22</t>
  </si>
  <si>
    <t>FOLDER CON LOGO DE LA INSTITUCION</t>
  </si>
  <si>
    <t xml:space="preserve">GRAPADORA NORMAL           </t>
  </si>
  <si>
    <t>SO-392-72</t>
  </si>
  <si>
    <t xml:space="preserve">TABLA DE APOYO                   </t>
  </si>
  <si>
    <t>PENDAFLEX 8 1/2 X11</t>
  </si>
  <si>
    <t>PENDAFLEX 81/2 X13</t>
  </si>
  <si>
    <t>SO-392-75</t>
  </si>
  <si>
    <t>PIZARRA 90*60</t>
  </si>
  <si>
    <t>SO-392-76</t>
  </si>
  <si>
    <t>PIZARRA 90*120</t>
  </si>
  <si>
    <t xml:space="preserve">RESALTADORES AMARILLO   </t>
  </si>
  <si>
    <t>SO-392-78</t>
  </si>
  <si>
    <t>PERFORADORA DE 3 HOTOS</t>
  </si>
  <si>
    <t>CERA PARA CONTAR DINERO</t>
  </si>
  <si>
    <t>CLIP 51MM</t>
  </si>
  <si>
    <t>SO-392-81</t>
  </si>
  <si>
    <t>SUMINISTRO DE OFICINA</t>
  </si>
  <si>
    <t>CHINCHETA</t>
  </si>
  <si>
    <t>MURAL 90*60</t>
  </si>
  <si>
    <t>SO-392-83</t>
  </si>
  <si>
    <t>MURAL 90*120</t>
  </si>
  <si>
    <t>PROTECTOR DE HOJA</t>
  </si>
  <si>
    <t>ML-391-39</t>
  </si>
  <si>
    <t>DESTUPIDOR DE HINODORO</t>
  </si>
  <si>
    <t>ML-391-40</t>
  </si>
  <si>
    <t>BRILLO CON ESPONJA</t>
  </si>
  <si>
    <t>ML-391-41</t>
  </si>
  <si>
    <t>CLORO GRANULADO</t>
  </si>
  <si>
    <t>AC-441-01</t>
  </si>
  <si>
    <t>TRITURADORA DE PAPEL</t>
  </si>
  <si>
    <t>VF142-03</t>
  </si>
  <si>
    <t>CUCHARAS</t>
  </si>
  <si>
    <t>TOTAL:</t>
  </si>
  <si>
    <t xml:space="preserve">                   </t>
  </si>
  <si>
    <t xml:space="preserve">         APROBADO POR:</t>
  </si>
  <si>
    <t>VERIFICADO POR:</t>
  </si>
  <si>
    <t>___SR. RAFAELITO MACIA LATOTI____</t>
  </si>
  <si>
    <r>
      <rPr>
        <b/>
        <sz val="11"/>
        <color rgb="FF000000"/>
        <rFont val="Calibri"/>
        <family val="2"/>
      </rPr>
      <t>Lic. Henrys Garcia</t>
    </r>
  </si>
  <si>
    <t xml:space="preserve">                  ENC. ALMACEN DE ALMACEN Y SUMINISTROS</t>
  </si>
  <si>
    <t>Asistente Dpto Administrativo</t>
  </si>
  <si>
    <t xml:space="preserve">                                                  FISCALIZADO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</si>
</sst>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"/>
    <numFmt numFmtId="165" formatCode="dd/mm/yy"/>
    <numFmt numFmtId="166" formatCode="dd\-mmm\-yy"/>
    <numFmt numFmtId="167" formatCode="#,##0.00&quot; &quot;;&quot;(&quot;#,##0.00&quot;)&quot;"/>
    <numFmt numFmtId="168" formatCode="&quot; &quot;#,##0.00&quot; &quot;;&quot; &quot;&quot;(&quot;#,##0.00&quot;)&quot;;&quot; &quot;&quot;-&quot;#&quot; &quot;;&quot; &quot;@&quot; &quot;"/>
  </numFmts>
  <fonts count="25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i/>
      <sz val="20"/>
      <color rgb="FF000000"/>
      <name val="Arial"/>
      <family val="2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Arial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168" fontId="5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62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9" borderId="2" xfId="0" applyFont="1" applyFill="1" applyBorder="1" applyAlignment="1">
      <alignment horizontal="center" wrapText="1"/>
    </xf>
    <xf numFmtId="0" fontId="19" fillId="9" borderId="3" xfId="0" applyFont="1" applyFill="1" applyBorder="1" applyAlignment="1">
      <alignment horizontal="center" wrapText="1"/>
    </xf>
    <xf numFmtId="0" fontId="19" fillId="9" borderId="3" xfId="0" applyFont="1" applyFill="1" applyBorder="1" applyAlignment="1">
      <alignment horizontal="center"/>
    </xf>
    <xf numFmtId="168" fontId="20" fillId="9" borderId="3" xfId="8" applyFont="1" applyFill="1" applyBorder="1" applyAlignment="1" applyProtection="1">
      <alignment horizontal="center"/>
    </xf>
    <xf numFmtId="165" fontId="21" fillId="0" borderId="2" xfId="0" applyNumberFormat="1" applyFont="1" applyBorder="1" applyAlignment="1">
      <alignment horizontal="center" wrapText="1"/>
    </xf>
    <xf numFmtId="165" fontId="21" fillId="0" borderId="3" xfId="0" applyNumberFormat="1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168" fontId="22" fillId="0" borderId="3" xfId="8" applyFont="1" applyBorder="1" applyAlignment="1" applyProtection="1">
      <alignment horizontal="center"/>
    </xf>
    <xf numFmtId="0" fontId="21" fillId="0" borderId="3" xfId="0" applyFont="1" applyBorder="1" applyAlignment="1">
      <alignment horizontal="center"/>
    </xf>
    <xf numFmtId="4" fontId="21" fillId="0" borderId="3" xfId="0" applyNumberFormat="1" applyFont="1" applyBorder="1" applyAlignment="1">
      <alignment horizontal="right"/>
    </xf>
    <xf numFmtId="4" fontId="22" fillId="0" borderId="3" xfId="8" applyNumberFormat="1" applyFont="1" applyBorder="1" applyAlignment="1" applyProtection="1">
      <alignment horizontal="center"/>
    </xf>
    <xf numFmtId="164" fontId="21" fillId="0" borderId="3" xfId="0" applyNumberFormat="1" applyFont="1" applyBorder="1" applyAlignment="1">
      <alignment horizontal="center"/>
    </xf>
    <xf numFmtId="168" fontId="21" fillId="0" borderId="3" xfId="8" applyFont="1" applyBorder="1" applyAlignment="1" applyProtection="1"/>
    <xf numFmtId="3" fontId="21" fillId="0" borderId="3" xfId="0" applyNumberFormat="1" applyFont="1" applyBorder="1" applyAlignment="1">
      <alignment horizontal="center"/>
    </xf>
    <xf numFmtId="168" fontId="21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8" fontId="21" fillId="0" borderId="3" xfId="0" applyNumberFormat="1" applyFont="1" applyBorder="1"/>
    <xf numFmtId="168" fontId="21" fillId="0" borderId="3" xfId="8" applyFont="1" applyBorder="1" applyAlignment="1" applyProtection="1">
      <alignment horizontal="center"/>
    </xf>
    <xf numFmtId="0" fontId="0" fillId="0" borderId="3" xfId="0" applyBorder="1"/>
    <xf numFmtId="164" fontId="21" fillId="10" borderId="3" xfId="0" applyNumberFormat="1" applyFont="1" applyFill="1" applyBorder="1" applyAlignment="1">
      <alignment horizontal="center" wrapText="1"/>
    </xf>
    <xf numFmtId="0" fontId="21" fillId="10" borderId="3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left" wrapText="1"/>
    </xf>
    <xf numFmtId="0" fontId="5" fillId="10" borderId="3" xfId="0" applyFont="1" applyFill="1" applyBorder="1" applyAlignment="1">
      <alignment horizontal="left"/>
    </xf>
    <xf numFmtId="168" fontId="22" fillId="10" borderId="3" xfId="8" applyFont="1" applyFill="1" applyBorder="1" applyAlignment="1" applyProtection="1">
      <alignment horizontal="center"/>
    </xf>
    <xf numFmtId="0" fontId="21" fillId="10" borderId="3" xfId="0" applyFont="1" applyFill="1" applyBorder="1" applyAlignment="1">
      <alignment horizontal="center"/>
    </xf>
    <xf numFmtId="168" fontId="21" fillId="10" borderId="3" xfId="0" applyNumberFormat="1" applyFont="1" applyFill="1" applyBorder="1" applyAlignment="1">
      <alignment horizontal="center"/>
    </xf>
    <xf numFmtId="167" fontId="21" fillId="0" borderId="3" xfId="8" applyNumberFormat="1" applyFont="1" applyBorder="1" applyAlignment="1" applyProtection="1">
      <alignment horizontal="right"/>
    </xf>
    <xf numFmtId="166" fontId="5" fillId="10" borderId="3" xfId="0" applyNumberFormat="1" applyFont="1" applyFill="1" applyBorder="1" applyAlignment="1">
      <alignment horizontal="left" wrapText="1"/>
    </xf>
    <xf numFmtId="167" fontId="21" fillId="10" borderId="3" xfId="8" applyNumberFormat="1" applyFont="1" applyFill="1" applyBorder="1" applyAlignment="1" applyProtection="1">
      <alignment horizontal="right"/>
    </xf>
    <xf numFmtId="164" fontId="21" fillId="0" borderId="0" xfId="0" applyNumberFormat="1" applyFont="1"/>
    <xf numFmtId="168" fontId="21" fillId="10" borderId="3" xfId="8" applyFont="1" applyFill="1" applyBorder="1" applyAlignment="1" applyProtection="1"/>
    <xf numFmtId="164" fontId="21" fillId="10" borderId="3" xfId="0" applyNumberFormat="1" applyFont="1" applyFill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164" fontId="21" fillId="0" borderId="4" xfId="0" applyNumberFormat="1" applyFont="1" applyBorder="1" applyAlignment="1">
      <alignment horizontal="center"/>
    </xf>
    <xf numFmtId="168" fontId="21" fillId="0" borderId="3" xfId="0" applyNumberFormat="1" applyFont="1" applyBorder="1" applyAlignment="1">
      <alignment horizontal="left"/>
    </xf>
    <xf numFmtId="164" fontId="21" fillId="0" borderId="3" xfId="0" applyNumberFormat="1" applyFont="1" applyBorder="1"/>
    <xf numFmtId="0" fontId="21" fillId="0" borderId="3" xfId="0" applyFont="1" applyBorder="1"/>
    <xf numFmtId="3" fontId="0" fillId="0" borderId="3" xfId="0" applyNumberFormat="1" applyBorder="1"/>
    <xf numFmtId="164" fontId="21" fillId="0" borderId="4" xfId="0" applyNumberFormat="1" applyFont="1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4" fontId="0" fillId="0" borderId="3" xfId="0" applyNumberFormat="1" applyBorder="1"/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justify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20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Comma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" builtinId="28" customBuiltin="1"/>
    <cellStyle name="Normal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topLeftCell="A111" workbookViewId="0">
      <selection activeCell="D19" sqref="D19"/>
    </sheetView>
  </sheetViews>
  <sheetFormatPr baseColWidth="10" defaultRowHeight="12.75"/>
  <cols>
    <col min="1" max="3" width="12.140625" customWidth="1"/>
    <col min="4" max="4" width="32.7109375" customWidth="1"/>
    <col min="5" max="5" width="46" customWidth="1"/>
    <col min="6" max="8" width="12.140625" customWidth="1"/>
    <col min="9" max="9" width="13.7109375" customWidth="1"/>
  </cols>
  <sheetData>
    <row r="1" spans="1:9" ht="25.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5.5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9" ht="22.5">
      <c r="A3" s="60" t="s">
        <v>2</v>
      </c>
      <c r="B3" s="60"/>
      <c r="C3" s="60"/>
      <c r="D3" s="60"/>
      <c r="E3" s="60"/>
      <c r="F3" s="60"/>
      <c r="G3" s="60"/>
      <c r="H3" s="60"/>
      <c r="I3" s="60"/>
    </row>
    <row r="4" spans="1:9" ht="15.75">
      <c r="A4" s="61" t="s">
        <v>3</v>
      </c>
      <c r="B4" s="61"/>
      <c r="C4" s="61"/>
      <c r="D4" s="61"/>
      <c r="E4" s="61"/>
      <c r="F4" s="61"/>
      <c r="G4" s="61"/>
      <c r="H4" s="61"/>
      <c r="I4" s="61"/>
    </row>
    <row r="5" spans="1:9" ht="15.75">
      <c r="A5" s="1"/>
      <c r="B5" s="1"/>
      <c r="C5" s="1"/>
      <c r="D5" s="1"/>
      <c r="E5" s="1"/>
      <c r="F5" s="1"/>
      <c r="G5" s="1"/>
      <c r="H5" s="1"/>
      <c r="I5" s="1"/>
    </row>
    <row r="6" spans="1:9">
      <c r="A6" s="2"/>
      <c r="B6" s="2"/>
      <c r="C6" s="2"/>
      <c r="F6" s="2"/>
      <c r="G6" s="2"/>
      <c r="H6" s="2"/>
    </row>
    <row r="7" spans="1:9" ht="24">
      <c r="A7" s="3" t="s">
        <v>4</v>
      </c>
      <c r="B7" s="4" t="s">
        <v>5</v>
      </c>
      <c r="C7" s="4" t="s">
        <v>6</v>
      </c>
      <c r="D7" s="4" t="s">
        <v>7</v>
      </c>
      <c r="E7" s="5" t="s">
        <v>8</v>
      </c>
      <c r="F7" s="5" t="s">
        <v>9</v>
      </c>
      <c r="G7" s="6" t="s">
        <v>10</v>
      </c>
      <c r="H7" s="5" t="s">
        <v>11</v>
      </c>
      <c r="I7" s="5" t="s">
        <v>12</v>
      </c>
    </row>
    <row r="8" spans="1:9" ht="15.6" customHeight="1">
      <c r="A8" s="7">
        <v>44635</v>
      </c>
      <c r="B8" s="8">
        <v>44635</v>
      </c>
      <c r="C8" s="9" t="s">
        <v>13</v>
      </c>
      <c r="D8" s="10" t="s">
        <v>14</v>
      </c>
      <c r="E8" s="11" t="s">
        <v>15</v>
      </c>
      <c r="F8" s="11">
        <v>96</v>
      </c>
      <c r="G8" s="12">
        <v>600</v>
      </c>
      <c r="H8" s="13">
        <v>57</v>
      </c>
      <c r="I8" s="14">
        <v>10200</v>
      </c>
    </row>
    <row r="9" spans="1:9" ht="14.1" customHeight="1">
      <c r="A9" s="7">
        <v>44635</v>
      </c>
      <c r="B9" s="8">
        <v>44635</v>
      </c>
      <c r="C9" s="9" t="s">
        <v>16</v>
      </c>
      <c r="D9" s="10" t="s">
        <v>14</v>
      </c>
      <c r="E9" s="11" t="s">
        <v>17</v>
      </c>
      <c r="F9" s="11">
        <v>50</v>
      </c>
      <c r="G9" s="12">
        <v>580</v>
      </c>
      <c r="H9" s="13">
        <v>310</v>
      </c>
      <c r="I9" s="14">
        <v>226200</v>
      </c>
    </row>
    <row r="10" spans="1:9" ht="17.850000000000001" customHeight="1">
      <c r="A10" s="7">
        <v>44635</v>
      </c>
      <c r="B10" s="8">
        <v>44635</v>
      </c>
      <c r="C10" s="9" t="s">
        <v>18</v>
      </c>
      <c r="D10" s="10" t="s">
        <v>14</v>
      </c>
      <c r="E10" s="11" t="s">
        <v>19</v>
      </c>
      <c r="F10" s="11">
        <v>70</v>
      </c>
      <c r="G10" s="12">
        <v>95</v>
      </c>
      <c r="H10" s="13">
        <v>73</v>
      </c>
      <c r="I10" s="14">
        <v>3325</v>
      </c>
    </row>
    <row r="11" spans="1:9" ht="16.350000000000001" customHeight="1">
      <c r="A11" s="7">
        <v>44635</v>
      </c>
      <c r="B11" s="8">
        <v>44635</v>
      </c>
      <c r="C11" s="9" t="s">
        <v>20</v>
      </c>
      <c r="D11" s="10" t="s">
        <v>14</v>
      </c>
      <c r="E11" s="11" t="s">
        <v>21</v>
      </c>
      <c r="F11" s="11">
        <v>22</v>
      </c>
      <c r="G11" s="15">
        <v>1220</v>
      </c>
      <c r="H11" s="13">
        <v>480</v>
      </c>
      <c r="I11" s="14">
        <v>54900</v>
      </c>
    </row>
    <row r="12" spans="1:9" ht="15">
      <c r="A12" s="7">
        <v>44643</v>
      </c>
      <c r="B12" s="8">
        <v>44643</v>
      </c>
      <c r="C12" s="9" t="s">
        <v>22</v>
      </c>
      <c r="D12" s="10" t="s">
        <v>23</v>
      </c>
      <c r="E12" s="11" t="s">
        <v>24</v>
      </c>
      <c r="F12" s="11">
        <v>18</v>
      </c>
      <c r="G12" s="12">
        <v>500</v>
      </c>
      <c r="H12" s="13">
        <v>2</v>
      </c>
      <c r="I12" s="14">
        <v>7500</v>
      </c>
    </row>
    <row r="13" spans="1:9" ht="15.6" customHeight="1">
      <c r="A13" s="7" t="s">
        <v>25</v>
      </c>
      <c r="B13" s="8">
        <v>44242</v>
      </c>
      <c r="C13" s="9" t="s">
        <v>26</v>
      </c>
      <c r="D13" s="10" t="s">
        <v>27</v>
      </c>
      <c r="E13" s="11" t="s">
        <v>28</v>
      </c>
      <c r="F13" s="11">
        <v>1</v>
      </c>
      <c r="G13" s="12">
        <v>4497.13</v>
      </c>
      <c r="H13" s="13">
        <v>1</v>
      </c>
      <c r="I13" s="14">
        <v>4497.13</v>
      </c>
    </row>
    <row r="14" spans="1:9" ht="15">
      <c r="A14" s="7">
        <v>44643</v>
      </c>
      <c r="B14" s="8">
        <v>44643</v>
      </c>
      <c r="C14" s="9" t="s">
        <v>29</v>
      </c>
      <c r="D14" s="10" t="s">
        <v>23</v>
      </c>
      <c r="E14" s="11" t="s">
        <v>30</v>
      </c>
      <c r="F14" s="11">
        <v>200</v>
      </c>
      <c r="G14" s="12">
        <v>179.31</v>
      </c>
      <c r="H14" s="13">
        <v>35</v>
      </c>
      <c r="I14" s="14">
        <v>33172.35</v>
      </c>
    </row>
    <row r="15" spans="1:9" ht="15">
      <c r="A15" s="7">
        <v>44643</v>
      </c>
      <c r="B15" s="8">
        <v>44643</v>
      </c>
      <c r="C15" s="9" t="s">
        <v>31</v>
      </c>
      <c r="D15" s="10" t="s">
        <v>23</v>
      </c>
      <c r="E15" s="11" t="s">
        <v>32</v>
      </c>
      <c r="F15" s="11">
        <v>20</v>
      </c>
      <c r="G15" s="12">
        <v>160</v>
      </c>
      <c r="H15" s="13">
        <v>17</v>
      </c>
      <c r="I15" s="14">
        <v>6880</v>
      </c>
    </row>
    <row r="16" spans="1:9" ht="15">
      <c r="A16" s="7">
        <v>44643</v>
      </c>
      <c r="B16" s="8">
        <v>44643</v>
      </c>
      <c r="C16" s="9" t="s">
        <v>33</v>
      </c>
      <c r="D16" s="10" t="s">
        <v>23</v>
      </c>
      <c r="E16" s="11" t="s">
        <v>34</v>
      </c>
      <c r="F16" s="11">
        <v>30</v>
      </c>
      <c r="G16" s="12">
        <v>569.9</v>
      </c>
      <c r="H16" s="13">
        <v>8</v>
      </c>
      <c r="I16" s="14">
        <v>27925.1</v>
      </c>
    </row>
    <row r="17" spans="1:9" ht="15">
      <c r="A17" s="7">
        <v>44643</v>
      </c>
      <c r="B17" s="8">
        <v>44643</v>
      </c>
      <c r="C17" s="9" t="s">
        <v>35</v>
      </c>
      <c r="D17" s="10" t="s">
        <v>23</v>
      </c>
      <c r="E17" s="11" t="s">
        <v>36</v>
      </c>
      <c r="F17" s="11">
        <v>25</v>
      </c>
      <c r="G17" s="12">
        <v>6376</v>
      </c>
      <c r="H17" s="13">
        <v>337</v>
      </c>
      <c r="I17" s="14">
        <v>159400</v>
      </c>
    </row>
    <row r="18" spans="1:9" ht="15">
      <c r="A18" s="7">
        <v>44643</v>
      </c>
      <c r="B18" s="8">
        <v>44643</v>
      </c>
      <c r="C18" s="9" t="s">
        <v>37</v>
      </c>
      <c r="D18" s="10" t="s">
        <v>38</v>
      </c>
      <c r="E18" s="11" t="s">
        <v>39</v>
      </c>
      <c r="F18" s="11">
        <v>4</v>
      </c>
      <c r="G18" s="12">
        <v>3114.5</v>
      </c>
      <c r="H18" s="13">
        <v>96</v>
      </c>
      <c r="I18" s="14">
        <v>12468</v>
      </c>
    </row>
    <row r="19" spans="1:9" ht="15">
      <c r="A19" s="7">
        <v>44643</v>
      </c>
      <c r="B19" s="8">
        <v>44643</v>
      </c>
      <c r="C19" s="9" t="s">
        <v>40</v>
      </c>
      <c r="D19" s="10" t="s">
        <v>38</v>
      </c>
      <c r="E19" s="11" t="s">
        <v>41</v>
      </c>
      <c r="F19" s="11">
        <v>8</v>
      </c>
      <c r="G19" s="12">
        <v>4367.6000000000004</v>
      </c>
      <c r="H19" s="13">
        <v>407</v>
      </c>
      <c r="I19" s="14">
        <v>34960</v>
      </c>
    </row>
    <row r="20" spans="1:9" ht="15">
      <c r="A20" s="7">
        <v>44643</v>
      </c>
      <c r="B20" s="8">
        <v>44643</v>
      </c>
      <c r="C20" s="9" t="s">
        <v>42</v>
      </c>
      <c r="D20" s="10" t="s">
        <v>38</v>
      </c>
      <c r="E20" s="11" t="s">
        <v>43</v>
      </c>
      <c r="F20" s="11">
        <v>7</v>
      </c>
      <c r="G20" s="12">
        <v>2083.75</v>
      </c>
      <c r="H20" s="13">
        <v>320</v>
      </c>
      <c r="I20" s="14">
        <v>14586</v>
      </c>
    </row>
    <row r="21" spans="1:9" ht="15">
      <c r="A21" s="7">
        <v>44643</v>
      </c>
      <c r="B21" s="8">
        <v>44643</v>
      </c>
      <c r="C21" s="9" t="s">
        <v>44</v>
      </c>
      <c r="D21" s="10" t="s">
        <v>45</v>
      </c>
      <c r="E21" s="11" t="s">
        <v>46</v>
      </c>
      <c r="F21" s="11">
        <v>300</v>
      </c>
      <c r="G21" s="12">
        <v>208</v>
      </c>
      <c r="H21" s="13">
        <v>10</v>
      </c>
      <c r="I21" s="14">
        <v>62816</v>
      </c>
    </row>
    <row r="22" spans="1:9" ht="15">
      <c r="A22" s="16">
        <v>44560</v>
      </c>
      <c r="B22" s="16">
        <v>44560</v>
      </c>
      <c r="C22" s="16" t="s">
        <v>47</v>
      </c>
      <c r="D22" s="11" t="s">
        <v>48</v>
      </c>
      <c r="E22" s="11" t="s">
        <v>49</v>
      </c>
      <c r="F22" s="11">
        <v>500</v>
      </c>
      <c r="G22" s="17">
        <v>197</v>
      </c>
      <c r="H22" s="18">
        <v>207</v>
      </c>
      <c r="I22" s="19">
        <f t="shared" ref="I22:I33" si="0">+H22*G22</f>
        <v>40779</v>
      </c>
    </row>
    <row r="23" spans="1:9" ht="15">
      <c r="A23" s="16">
        <v>44560</v>
      </c>
      <c r="B23" s="16">
        <v>44560</v>
      </c>
      <c r="C23" s="16" t="s">
        <v>50</v>
      </c>
      <c r="D23" s="11" t="s">
        <v>48</v>
      </c>
      <c r="E23" s="11" t="s">
        <v>51</v>
      </c>
      <c r="F23" s="11">
        <v>100</v>
      </c>
      <c r="G23" s="17">
        <v>304</v>
      </c>
      <c r="H23" s="20">
        <v>126</v>
      </c>
      <c r="I23" s="19">
        <f t="shared" si="0"/>
        <v>38304</v>
      </c>
    </row>
    <row r="24" spans="1:9" ht="15">
      <c r="A24" s="16">
        <v>44560</v>
      </c>
      <c r="B24" s="16">
        <v>44560</v>
      </c>
      <c r="C24" s="16" t="s">
        <v>52</v>
      </c>
      <c r="D24" s="11" t="s">
        <v>48</v>
      </c>
      <c r="E24" s="11" t="s">
        <v>53</v>
      </c>
      <c r="F24" s="11">
        <v>100</v>
      </c>
      <c r="G24" s="17">
        <v>304</v>
      </c>
      <c r="H24" s="18">
        <v>100</v>
      </c>
      <c r="I24" s="19">
        <f t="shared" si="0"/>
        <v>30400</v>
      </c>
    </row>
    <row r="25" spans="1:9" ht="15">
      <c r="A25" s="16">
        <v>44529</v>
      </c>
      <c r="B25" s="16">
        <v>44529</v>
      </c>
      <c r="C25" s="16" t="s">
        <v>54</v>
      </c>
      <c r="D25" s="11" t="s">
        <v>55</v>
      </c>
      <c r="E25" s="11" t="s">
        <v>56</v>
      </c>
      <c r="F25" s="11">
        <v>400</v>
      </c>
      <c r="G25" s="21">
        <v>459.38</v>
      </c>
      <c r="H25" s="20">
        <v>336</v>
      </c>
      <c r="I25" s="22">
        <f t="shared" si="0"/>
        <v>154351.67999999999</v>
      </c>
    </row>
    <row r="26" spans="1:9" ht="15">
      <c r="A26" s="16">
        <v>44529</v>
      </c>
      <c r="B26" s="16">
        <v>44529</v>
      </c>
      <c r="C26" s="16" t="s">
        <v>54</v>
      </c>
      <c r="D26" s="11" t="s">
        <v>55</v>
      </c>
      <c r="E26" s="11" t="s">
        <v>57</v>
      </c>
      <c r="F26" s="11">
        <v>1000</v>
      </c>
      <c r="G26" s="21">
        <v>211.34</v>
      </c>
      <c r="H26" s="20">
        <v>84</v>
      </c>
      <c r="I26" s="22">
        <f t="shared" si="0"/>
        <v>17752.560000000001</v>
      </c>
    </row>
    <row r="27" spans="1:9" ht="15">
      <c r="A27" s="16">
        <v>44560</v>
      </c>
      <c r="B27" s="16">
        <v>44560</v>
      </c>
      <c r="C27" s="16" t="s">
        <v>58</v>
      </c>
      <c r="D27" s="11" t="s">
        <v>48</v>
      </c>
      <c r="E27" s="11" t="s">
        <v>59</v>
      </c>
      <c r="F27" s="11">
        <v>140</v>
      </c>
      <c r="G27" s="21">
        <v>133</v>
      </c>
      <c r="H27" s="20">
        <v>67</v>
      </c>
      <c r="I27" s="19">
        <f t="shared" si="0"/>
        <v>8911</v>
      </c>
    </row>
    <row r="28" spans="1:9" ht="15">
      <c r="A28" s="16">
        <v>44529</v>
      </c>
      <c r="B28" s="16">
        <v>44529</v>
      </c>
      <c r="C28" s="16" t="s">
        <v>60</v>
      </c>
      <c r="D28" s="11" t="s">
        <v>55</v>
      </c>
      <c r="E28" s="11" t="s">
        <v>61</v>
      </c>
      <c r="F28" s="11">
        <v>48</v>
      </c>
      <c r="G28" s="23">
        <v>38.93</v>
      </c>
      <c r="H28" s="18">
        <v>608</v>
      </c>
      <c r="I28" s="22">
        <f t="shared" si="0"/>
        <v>23669.439999999999</v>
      </c>
    </row>
    <row r="29" spans="1:9" ht="15">
      <c r="A29" s="16">
        <v>44529</v>
      </c>
      <c r="B29" s="16">
        <v>44529</v>
      </c>
      <c r="C29" s="16" t="s">
        <v>62</v>
      </c>
      <c r="D29" s="11" t="s">
        <v>55</v>
      </c>
      <c r="E29" s="11" t="s">
        <v>63</v>
      </c>
      <c r="F29" s="11">
        <v>220</v>
      </c>
      <c r="G29" s="23">
        <v>15</v>
      </c>
      <c r="H29" s="20">
        <v>204</v>
      </c>
      <c r="I29" s="22">
        <f t="shared" si="0"/>
        <v>3060</v>
      </c>
    </row>
    <row r="30" spans="1:9" ht="15">
      <c r="A30" s="16">
        <v>44529</v>
      </c>
      <c r="B30" s="16">
        <v>44529</v>
      </c>
      <c r="C30" s="16" t="s">
        <v>64</v>
      </c>
      <c r="D30" s="11" t="s">
        <v>55</v>
      </c>
      <c r="E30" s="11" t="s">
        <v>65</v>
      </c>
      <c r="F30" s="11">
        <v>24</v>
      </c>
      <c r="G30" s="23">
        <v>270.29000000000002</v>
      </c>
      <c r="H30" s="18">
        <v>15</v>
      </c>
      <c r="I30" s="22">
        <f t="shared" si="0"/>
        <v>4054.3500000000004</v>
      </c>
    </row>
    <row r="31" spans="1:9" ht="15">
      <c r="A31" s="16">
        <v>44529</v>
      </c>
      <c r="B31" s="16">
        <v>44529</v>
      </c>
      <c r="C31" s="16" t="s">
        <v>66</v>
      </c>
      <c r="D31" s="11" t="s">
        <v>55</v>
      </c>
      <c r="E31" s="11" t="s">
        <v>67</v>
      </c>
      <c r="F31" s="11">
        <v>24</v>
      </c>
      <c r="G31" s="23">
        <v>428.23</v>
      </c>
      <c r="H31" s="20">
        <v>27</v>
      </c>
      <c r="I31" s="22">
        <f t="shared" si="0"/>
        <v>11562.210000000001</v>
      </c>
    </row>
    <row r="32" spans="1:9" ht="15">
      <c r="A32" s="16">
        <v>44529</v>
      </c>
      <c r="B32" s="16">
        <v>44529</v>
      </c>
      <c r="C32" s="16" t="s">
        <v>68</v>
      </c>
      <c r="D32" s="11" t="s">
        <v>55</v>
      </c>
      <c r="E32" s="11" t="s">
        <v>69</v>
      </c>
      <c r="F32" s="11">
        <v>300</v>
      </c>
      <c r="G32" s="24">
        <v>33.369999999999997</v>
      </c>
      <c r="H32" s="18">
        <v>0</v>
      </c>
      <c r="I32" s="22">
        <f t="shared" si="0"/>
        <v>0</v>
      </c>
    </row>
    <row r="33" spans="1:9" ht="11.85" customHeight="1">
      <c r="A33" s="16">
        <v>44529</v>
      </c>
      <c r="B33" s="25">
        <v>44529</v>
      </c>
      <c r="C33" s="26" t="s">
        <v>70</v>
      </c>
      <c r="D33" s="27" t="s">
        <v>55</v>
      </c>
      <c r="E33" s="11" t="s">
        <v>71</v>
      </c>
      <c r="F33" s="28">
        <v>16</v>
      </c>
      <c r="G33" s="29">
        <v>249.99</v>
      </c>
      <c r="H33" s="30">
        <v>15</v>
      </c>
      <c r="I33" s="31">
        <f t="shared" si="0"/>
        <v>3749.8500000000004</v>
      </c>
    </row>
    <row r="34" spans="1:9" ht="13.35" customHeight="1">
      <c r="A34" s="25">
        <v>44187</v>
      </c>
      <c r="B34" s="25">
        <v>44187</v>
      </c>
      <c r="C34" s="26" t="s">
        <v>72</v>
      </c>
      <c r="D34" s="27" t="s">
        <v>73</v>
      </c>
      <c r="E34" s="28" t="s">
        <v>74</v>
      </c>
      <c r="F34" s="28">
        <v>71</v>
      </c>
      <c r="G34" s="29">
        <v>525.1</v>
      </c>
      <c r="H34" s="30">
        <v>10</v>
      </c>
      <c r="I34" s="31">
        <f t="shared" ref="I34:I43" si="1">SUM(G34*H34)</f>
        <v>5251</v>
      </c>
    </row>
    <row r="35" spans="1:9" ht="14.1" customHeight="1">
      <c r="A35" s="25">
        <v>44529</v>
      </c>
      <c r="B35" s="25">
        <v>44529</v>
      </c>
      <c r="C35" s="26" t="s">
        <v>75</v>
      </c>
      <c r="D35" s="27" t="s">
        <v>76</v>
      </c>
      <c r="E35" s="28" t="s">
        <v>77</v>
      </c>
      <c r="F35" s="28" t="s">
        <v>78</v>
      </c>
      <c r="G35" s="29">
        <v>250</v>
      </c>
      <c r="H35" s="30">
        <v>858</v>
      </c>
      <c r="I35" s="31">
        <f t="shared" si="1"/>
        <v>214500</v>
      </c>
    </row>
    <row r="36" spans="1:9" ht="14.85" customHeight="1">
      <c r="A36" s="25">
        <v>44529</v>
      </c>
      <c r="B36" s="25">
        <v>44529</v>
      </c>
      <c r="C36" s="26" t="s">
        <v>79</v>
      </c>
      <c r="D36" s="27" t="s">
        <v>76</v>
      </c>
      <c r="E36" s="28" t="s">
        <v>80</v>
      </c>
      <c r="F36" s="28" t="s">
        <v>81</v>
      </c>
      <c r="G36" s="29">
        <v>650</v>
      </c>
      <c r="H36" s="30">
        <v>118</v>
      </c>
      <c r="I36" s="31">
        <f t="shared" si="1"/>
        <v>76700</v>
      </c>
    </row>
    <row r="37" spans="1:9" ht="16.350000000000001" customHeight="1">
      <c r="A37" s="25">
        <v>44529</v>
      </c>
      <c r="B37" s="25">
        <v>44529</v>
      </c>
      <c r="C37" s="26" t="s">
        <v>82</v>
      </c>
      <c r="D37" s="27" t="s">
        <v>76</v>
      </c>
      <c r="E37" s="28" t="s">
        <v>83</v>
      </c>
      <c r="F37" s="28" t="s">
        <v>81</v>
      </c>
      <c r="G37" s="29">
        <v>700</v>
      </c>
      <c r="H37" s="30">
        <v>23</v>
      </c>
      <c r="I37" s="31">
        <f t="shared" si="1"/>
        <v>16100</v>
      </c>
    </row>
    <row r="38" spans="1:9" ht="15">
      <c r="A38" s="25">
        <v>44635</v>
      </c>
      <c r="B38" s="16">
        <v>44635</v>
      </c>
      <c r="C38" s="16" t="s">
        <v>84</v>
      </c>
      <c r="D38" s="11" t="s">
        <v>85</v>
      </c>
      <c r="E38" s="11" t="s">
        <v>86</v>
      </c>
      <c r="F38" s="11" t="s">
        <v>87</v>
      </c>
      <c r="G38" s="23">
        <v>96.62</v>
      </c>
      <c r="H38" s="18">
        <v>70</v>
      </c>
      <c r="I38" s="31">
        <f t="shared" si="1"/>
        <v>6763.4000000000005</v>
      </c>
    </row>
    <row r="39" spans="1:9" ht="15">
      <c r="A39" s="25">
        <v>44635</v>
      </c>
      <c r="B39" s="16">
        <v>44635</v>
      </c>
      <c r="C39" s="16" t="s">
        <v>88</v>
      </c>
      <c r="D39" s="11" t="s">
        <v>85</v>
      </c>
      <c r="E39" s="11" t="s">
        <v>89</v>
      </c>
      <c r="F39" s="11" t="s">
        <v>90</v>
      </c>
      <c r="G39" s="23">
        <v>305.01</v>
      </c>
      <c r="H39" s="18">
        <v>51</v>
      </c>
      <c r="I39" s="31">
        <f t="shared" si="1"/>
        <v>15555.51</v>
      </c>
    </row>
    <row r="40" spans="1:9" ht="15">
      <c r="A40" s="25">
        <v>44635</v>
      </c>
      <c r="B40" s="16">
        <v>44635</v>
      </c>
      <c r="C40" s="16" t="s">
        <v>91</v>
      </c>
      <c r="D40" s="11" t="s">
        <v>85</v>
      </c>
      <c r="E40" s="11" t="s">
        <v>92</v>
      </c>
      <c r="F40" s="11" t="s">
        <v>81</v>
      </c>
      <c r="G40" s="23">
        <v>298.99</v>
      </c>
      <c r="H40" s="18">
        <v>10</v>
      </c>
      <c r="I40" s="31">
        <f t="shared" si="1"/>
        <v>2989.9</v>
      </c>
    </row>
    <row r="41" spans="1:9" ht="15">
      <c r="A41" s="16">
        <v>44635</v>
      </c>
      <c r="B41" s="16">
        <v>44635</v>
      </c>
      <c r="C41" s="16" t="s">
        <v>93</v>
      </c>
      <c r="D41" s="11" t="s">
        <v>85</v>
      </c>
      <c r="E41" s="11" t="s">
        <v>94</v>
      </c>
      <c r="F41" s="11" t="s">
        <v>9</v>
      </c>
      <c r="G41" s="23">
        <v>109.99</v>
      </c>
      <c r="H41" s="18">
        <v>30</v>
      </c>
      <c r="I41" s="31">
        <f t="shared" si="1"/>
        <v>3299.7</v>
      </c>
    </row>
    <row r="42" spans="1:9" ht="15">
      <c r="A42" s="16">
        <v>44635</v>
      </c>
      <c r="B42" s="16">
        <v>44635</v>
      </c>
      <c r="C42" s="16" t="s">
        <v>95</v>
      </c>
      <c r="D42" s="11" t="s">
        <v>85</v>
      </c>
      <c r="E42" s="11" t="s">
        <v>96</v>
      </c>
      <c r="F42" s="11" t="s">
        <v>9</v>
      </c>
      <c r="G42" s="17">
        <v>123.02</v>
      </c>
      <c r="H42" s="18">
        <v>46</v>
      </c>
      <c r="I42" s="31">
        <f t="shared" si="1"/>
        <v>5658.92</v>
      </c>
    </row>
    <row r="43" spans="1:9" ht="15">
      <c r="A43" s="16">
        <v>44635</v>
      </c>
      <c r="B43" s="16">
        <v>44635</v>
      </c>
      <c r="C43" s="16" t="s">
        <v>97</v>
      </c>
      <c r="D43" s="11" t="s">
        <v>85</v>
      </c>
      <c r="E43" s="11" t="s">
        <v>98</v>
      </c>
      <c r="F43" s="11" t="s">
        <v>81</v>
      </c>
      <c r="G43" s="23">
        <v>220</v>
      </c>
      <c r="H43" s="18">
        <v>69</v>
      </c>
      <c r="I43" s="31">
        <f t="shared" si="1"/>
        <v>15180</v>
      </c>
    </row>
    <row r="44" spans="1:9" ht="15">
      <c r="A44" s="16">
        <v>44635</v>
      </c>
      <c r="B44" s="16">
        <v>44635</v>
      </c>
      <c r="C44" s="16" t="s">
        <v>99</v>
      </c>
      <c r="D44" s="11" t="s">
        <v>85</v>
      </c>
      <c r="E44" s="28" t="s">
        <v>100</v>
      </c>
      <c r="F44" s="11" t="s">
        <v>101</v>
      </c>
      <c r="G44" s="23">
        <v>755</v>
      </c>
      <c r="H44" s="18">
        <v>5</v>
      </c>
      <c r="I44" s="22">
        <f t="shared" ref="I44:I75" si="2">+H44*G44</f>
        <v>3775</v>
      </c>
    </row>
    <row r="45" spans="1:9" ht="15">
      <c r="A45" s="16">
        <v>44635</v>
      </c>
      <c r="B45" s="16">
        <v>44635</v>
      </c>
      <c r="C45" s="16" t="s">
        <v>102</v>
      </c>
      <c r="D45" s="11" t="s">
        <v>85</v>
      </c>
      <c r="E45" s="11" t="s">
        <v>103</v>
      </c>
      <c r="F45" s="11" t="s">
        <v>9</v>
      </c>
      <c r="G45" s="23">
        <v>74.989999999999995</v>
      </c>
      <c r="H45" s="18">
        <v>14</v>
      </c>
      <c r="I45" s="22">
        <f t="shared" si="2"/>
        <v>1049.8599999999999</v>
      </c>
    </row>
    <row r="46" spans="1:9" ht="15">
      <c r="A46" s="16">
        <v>44635</v>
      </c>
      <c r="B46" s="16">
        <v>44635</v>
      </c>
      <c r="C46" s="16" t="s">
        <v>104</v>
      </c>
      <c r="D46" s="11" t="s">
        <v>85</v>
      </c>
      <c r="E46" s="11" t="s">
        <v>105</v>
      </c>
      <c r="F46" s="11" t="s">
        <v>9</v>
      </c>
      <c r="G46" s="23">
        <v>28.2</v>
      </c>
      <c r="H46" s="18">
        <v>131</v>
      </c>
      <c r="I46" s="22">
        <f t="shared" si="2"/>
        <v>3694.2</v>
      </c>
    </row>
    <row r="47" spans="1:9" ht="15">
      <c r="A47" s="16">
        <v>44635</v>
      </c>
      <c r="B47" s="16">
        <v>44635</v>
      </c>
      <c r="C47" s="16" t="s">
        <v>106</v>
      </c>
      <c r="D47" s="11" t="s">
        <v>85</v>
      </c>
      <c r="E47" s="11" t="s">
        <v>107</v>
      </c>
      <c r="F47" s="11" t="s">
        <v>9</v>
      </c>
      <c r="G47" s="23">
        <v>90.68</v>
      </c>
      <c r="H47" s="18">
        <v>0</v>
      </c>
      <c r="I47" s="22">
        <f t="shared" si="2"/>
        <v>0</v>
      </c>
    </row>
    <row r="48" spans="1:9" ht="15">
      <c r="A48" s="16">
        <v>44635</v>
      </c>
      <c r="B48" s="16">
        <v>44635</v>
      </c>
      <c r="C48" s="16" t="s">
        <v>108</v>
      </c>
      <c r="D48" s="11" t="s">
        <v>85</v>
      </c>
      <c r="E48" s="11" t="s">
        <v>109</v>
      </c>
      <c r="F48" s="11" t="s">
        <v>9</v>
      </c>
      <c r="G48" s="17">
        <v>168.65</v>
      </c>
      <c r="H48" s="18">
        <v>14</v>
      </c>
      <c r="I48" s="22">
        <f t="shared" si="2"/>
        <v>2361.1</v>
      </c>
    </row>
    <row r="49" spans="1:9" ht="15">
      <c r="A49" s="16">
        <v>44529</v>
      </c>
      <c r="B49" s="16">
        <v>44529</v>
      </c>
      <c r="C49" s="16" t="s">
        <v>110</v>
      </c>
      <c r="D49" s="11" t="s">
        <v>55</v>
      </c>
      <c r="E49" s="11" t="s">
        <v>111</v>
      </c>
      <c r="F49" s="11" t="s">
        <v>9</v>
      </c>
      <c r="G49" s="23">
        <v>9.99</v>
      </c>
      <c r="H49" s="18">
        <v>20</v>
      </c>
      <c r="I49" s="22">
        <f t="shared" si="2"/>
        <v>199.8</v>
      </c>
    </row>
    <row r="50" spans="1:9" ht="15">
      <c r="A50" s="16">
        <v>44529</v>
      </c>
      <c r="B50" s="16">
        <v>44529</v>
      </c>
      <c r="C50" s="16" t="s">
        <v>112</v>
      </c>
      <c r="D50" s="11" t="s">
        <v>55</v>
      </c>
      <c r="E50" s="11" t="s">
        <v>113</v>
      </c>
      <c r="F50" s="11" t="s">
        <v>9</v>
      </c>
      <c r="G50" s="23">
        <v>47.99</v>
      </c>
      <c r="H50" s="18">
        <v>18</v>
      </c>
      <c r="I50" s="22">
        <f t="shared" si="2"/>
        <v>863.82</v>
      </c>
    </row>
    <row r="51" spans="1:9" ht="15">
      <c r="A51" s="16">
        <v>44529</v>
      </c>
      <c r="B51" s="16">
        <v>44529</v>
      </c>
      <c r="C51" s="16" t="s">
        <v>114</v>
      </c>
      <c r="D51" s="11" t="s">
        <v>55</v>
      </c>
      <c r="E51" s="11" t="s">
        <v>115</v>
      </c>
      <c r="F51" s="11" t="s">
        <v>9</v>
      </c>
      <c r="G51" s="23">
        <v>260.83999999999997</v>
      </c>
      <c r="H51" s="18">
        <v>2</v>
      </c>
      <c r="I51" s="22">
        <f t="shared" si="2"/>
        <v>521.67999999999995</v>
      </c>
    </row>
    <row r="52" spans="1:9" ht="15">
      <c r="A52" s="16">
        <v>44529</v>
      </c>
      <c r="B52" s="16">
        <v>44529</v>
      </c>
      <c r="C52" s="16" t="s">
        <v>116</v>
      </c>
      <c r="D52" s="11" t="s">
        <v>55</v>
      </c>
      <c r="E52" s="11" t="s">
        <v>117</v>
      </c>
      <c r="F52" s="11" t="s">
        <v>118</v>
      </c>
      <c r="G52" s="23">
        <v>33.99</v>
      </c>
      <c r="H52" s="18">
        <v>0</v>
      </c>
      <c r="I52" s="22">
        <f t="shared" si="2"/>
        <v>0</v>
      </c>
    </row>
    <row r="53" spans="1:9" ht="15">
      <c r="A53" s="16">
        <v>44529</v>
      </c>
      <c r="B53" s="16">
        <v>44529</v>
      </c>
      <c r="C53" s="16" t="s">
        <v>119</v>
      </c>
      <c r="D53" s="11" t="s">
        <v>55</v>
      </c>
      <c r="E53" s="11" t="s">
        <v>120</v>
      </c>
      <c r="F53" s="11" t="s">
        <v>118</v>
      </c>
      <c r="G53" s="23">
        <v>70.8</v>
      </c>
      <c r="H53" s="18">
        <v>90</v>
      </c>
      <c r="I53" s="22">
        <f t="shared" si="2"/>
        <v>6372</v>
      </c>
    </row>
    <row r="54" spans="1:9" ht="15">
      <c r="A54" s="16">
        <v>44529</v>
      </c>
      <c r="B54" s="16">
        <v>44529</v>
      </c>
      <c r="C54" s="16" t="s">
        <v>121</v>
      </c>
      <c r="D54" s="11" t="s">
        <v>55</v>
      </c>
      <c r="E54" s="11" t="s">
        <v>122</v>
      </c>
      <c r="F54" s="11" t="s">
        <v>118</v>
      </c>
      <c r="G54" s="23">
        <v>149.99</v>
      </c>
      <c r="H54" s="18">
        <v>5</v>
      </c>
      <c r="I54" s="22">
        <f t="shared" si="2"/>
        <v>749.95</v>
      </c>
    </row>
    <row r="55" spans="1:9" ht="15">
      <c r="A55" s="16">
        <v>44529</v>
      </c>
      <c r="B55" s="16">
        <v>44529</v>
      </c>
      <c r="C55" s="16" t="s">
        <v>123</v>
      </c>
      <c r="D55" s="11" t="s">
        <v>55</v>
      </c>
      <c r="E55" s="28" t="s">
        <v>124</v>
      </c>
      <c r="F55" s="11" t="s">
        <v>118</v>
      </c>
      <c r="G55" s="23">
        <v>53</v>
      </c>
      <c r="H55" s="18">
        <v>4</v>
      </c>
      <c r="I55" s="22">
        <f t="shared" si="2"/>
        <v>212</v>
      </c>
    </row>
    <row r="56" spans="1:9" ht="15">
      <c r="A56" s="16">
        <v>44529</v>
      </c>
      <c r="B56" s="16">
        <v>44529</v>
      </c>
      <c r="C56" s="16" t="s">
        <v>125</v>
      </c>
      <c r="D56" s="11" t="s">
        <v>55</v>
      </c>
      <c r="E56" s="11" t="s">
        <v>126</v>
      </c>
      <c r="F56" s="11" t="s">
        <v>9</v>
      </c>
      <c r="G56" s="23">
        <v>19.989999999999998</v>
      </c>
      <c r="H56" s="18">
        <v>29</v>
      </c>
      <c r="I56" s="22">
        <f t="shared" si="2"/>
        <v>579.70999999999992</v>
      </c>
    </row>
    <row r="57" spans="1:9" ht="15">
      <c r="A57" s="16">
        <v>44529</v>
      </c>
      <c r="B57" s="16">
        <v>44529</v>
      </c>
      <c r="C57" s="16" t="s">
        <v>127</v>
      </c>
      <c r="D57" s="11" t="s">
        <v>55</v>
      </c>
      <c r="E57" s="11" t="s">
        <v>128</v>
      </c>
      <c r="F57" s="11" t="s">
        <v>9</v>
      </c>
      <c r="G57" s="23">
        <v>7.99</v>
      </c>
      <c r="H57" s="18">
        <v>75</v>
      </c>
      <c r="I57" s="22">
        <f t="shared" si="2"/>
        <v>599.25</v>
      </c>
    </row>
    <row r="58" spans="1:9" ht="15">
      <c r="A58" s="16">
        <v>44529</v>
      </c>
      <c r="B58" s="16">
        <v>44529</v>
      </c>
      <c r="C58" s="16" t="s">
        <v>129</v>
      </c>
      <c r="D58" s="11" t="s">
        <v>55</v>
      </c>
      <c r="E58" s="11" t="s">
        <v>130</v>
      </c>
      <c r="F58" s="11" t="s">
        <v>118</v>
      </c>
      <c r="G58" s="23">
        <v>249.99</v>
      </c>
      <c r="H58" s="18">
        <v>6</v>
      </c>
      <c r="I58" s="22">
        <f t="shared" si="2"/>
        <v>1499.94</v>
      </c>
    </row>
    <row r="59" spans="1:9" ht="15">
      <c r="A59" s="16">
        <v>44529</v>
      </c>
      <c r="B59" s="16">
        <v>44529</v>
      </c>
      <c r="C59" s="16" t="s">
        <v>131</v>
      </c>
      <c r="D59" s="11" t="s">
        <v>55</v>
      </c>
      <c r="E59" s="11" t="s">
        <v>132</v>
      </c>
      <c r="F59" s="11" t="s">
        <v>9</v>
      </c>
      <c r="G59" s="23">
        <v>82.98</v>
      </c>
      <c r="H59" s="18">
        <v>98</v>
      </c>
      <c r="I59" s="22">
        <f t="shared" si="2"/>
        <v>8132.04</v>
      </c>
    </row>
    <row r="60" spans="1:9" ht="15">
      <c r="A60" s="16">
        <v>44529</v>
      </c>
      <c r="B60" s="16">
        <v>44529</v>
      </c>
      <c r="C60" s="16" t="s">
        <v>133</v>
      </c>
      <c r="D60" s="11" t="s">
        <v>55</v>
      </c>
      <c r="E60" s="11" t="s">
        <v>134</v>
      </c>
      <c r="F60" s="11" t="s">
        <v>9</v>
      </c>
      <c r="G60" s="23">
        <v>15</v>
      </c>
      <c r="H60" s="18">
        <v>70</v>
      </c>
      <c r="I60" s="22">
        <f t="shared" si="2"/>
        <v>1050</v>
      </c>
    </row>
    <row r="61" spans="1:9" ht="15">
      <c r="A61" s="16">
        <v>44529</v>
      </c>
      <c r="B61" s="16">
        <v>44529</v>
      </c>
      <c r="C61" s="16" t="s">
        <v>135</v>
      </c>
      <c r="D61" s="11" t="s">
        <v>55</v>
      </c>
      <c r="E61" s="11" t="s">
        <v>136</v>
      </c>
      <c r="F61" s="11" t="s">
        <v>9</v>
      </c>
      <c r="G61" s="23">
        <v>15</v>
      </c>
      <c r="H61" s="18">
        <v>90</v>
      </c>
      <c r="I61" s="22">
        <f t="shared" si="2"/>
        <v>1350</v>
      </c>
    </row>
    <row r="62" spans="1:9" ht="15">
      <c r="A62" s="16">
        <v>44529</v>
      </c>
      <c r="B62" s="16">
        <v>44529</v>
      </c>
      <c r="C62" s="16" t="s">
        <v>137</v>
      </c>
      <c r="D62" s="11" t="s">
        <v>55</v>
      </c>
      <c r="E62" s="11" t="s">
        <v>138</v>
      </c>
      <c r="F62" s="11" t="s">
        <v>9</v>
      </c>
      <c r="G62" s="23">
        <v>15</v>
      </c>
      <c r="H62" s="18">
        <v>60</v>
      </c>
      <c r="I62" s="22">
        <f t="shared" si="2"/>
        <v>900</v>
      </c>
    </row>
    <row r="63" spans="1:9" ht="15">
      <c r="A63" s="16">
        <v>44529</v>
      </c>
      <c r="B63" s="16">
        <v>44529</v>
      </c>
      <c r="C63" s="16" t="s">
        <v>139</v>
      </c>
      <c r="D63" s="11" t="s">
        <v>55</v>
      </c>
      <c r="E63" s="28" t="s">
        <v>140</v>
      </c>
      <c r="F63" s="28" t="s">
        <v>9</v>
      </c>
      <c r="G63" s="23">
        <v>244.99</v>
      </c>
      <c r="H63" s="18">
        <v>74</v>
      </c>
      <c r="I63" s="22">
        <f t="shared" si="2"/>
        <v>18129.260000000002</v>
      </c>
    </row>
    <row r="64" spans="1:9" ht="15">
      <c r="A64" s="16">
        <v>44529</v>
      </c>
      <c r="B64" s="16">
        <v>44529</v>
      </c>
      <c r="C64" s="16" t="s">
        <v>141</v>
      </c>
      <c r="D64" s="11" t="s">
        <v>55</v>
      </c>
      <c r="E64" s="11" t="s">
        <v>142</v>
      </c>
      <c r="F64" s="11" t="s">
        <v>9</v>
      </c>
      <c r="G64" s="23">
        <v>200</v>
      </c>
      <c r="H64" s="18">
        <v>125</v>
      </c>
      <c r="I64" s="22">
        <f t="shared" si="2"/>
        <v>25000</v>
      </c>
    </row>
    <row r="65" spans="1:9" ht="15">
      <c r="A65" s="16">
        <v>44529</v>
      </c>
      <c r="B65" s="16">
        <v>44529</v>
      </c>
      <c r="C65" s="16" t="s">
        <v>143</v>
      </c>
      <c r="D65" s="11" t="s">
        <v>55</v>
      </c>
      <c r="E65" s="11" t="s">
        <v>144</v>
      </c>
      <c r="F65" s="11" t="s">
        <v>9</v>
      </c>
      <c r="G65" s="23">
        <v>59.99</v>
      </c>
      <c r="H65" s="18">
        <v>76</v>
      </c>
      <c r="I65" s="22">
        <f t="shared" si="2"/>
        <v>4559.24</v>
      </c>
    </row>
    <row r="66" spans="1:9" ht="15">
      <c r="A66" s="16">
        <v>44529</v>
      </c>
      <c r="B66" s="16">
        <v>44529</v>
      </c>
      <c r="C66" s="16" t="s">
        <v>145</v>
      </c>
      <c r="D66" s="11" t="s">
        <v>55</v>
      </c>
      <c r="E66" s="11" t="s">
        <v>146</v>
      </c>
      <c r="F66" s="11" t="s">
        <v>9</v>
      </c>
      <c r="G66" s="23">
        <v>55.08</v>
      </c>
      <c r="H66" s="18">
        <v>36</v>
      </c>
      <c r="I66" s="22">
        <f t="shared" si="2"/>
        <v>1982.8799999999999</v>
      </c>
    </row>
    <row r="67" spans="1:9" ht="15">
      <c r="A67" s="16">
        <v>44529</v>
      </c>
      <c r="B67" s="16">
        <v>44529</v>
      </c>
      <c r="C67" s="16" t="s">
        <v>147</v>
      </c>
      <c r="D67" s="11" t="s">
        <v>55</v>
      </c>
      <c r="E67" s="11" t="s">
        <v>148</v>
      </c>
      <c r="F67" s="11" t="s">
        <v>9</v>
      </c>
      <c r="G67" s="23">
        <v>7.99</v>
      </c>
      <c r="H67" s="18">
        <v>15</v>
      </c>
      <c r="I67" s="22">
        <f t="shared" si="2"/>
        <v>119.85000000000001</v>
      </c>
    </row>
    <row r="68" spans="1:9" ht="15">
      <c r="A68" s="16">
        <v>44529</v>
      </c>
      <c r="B68" s="16">
        <v>44529</v>
      </c>
      <c r="C68" s="16" t="s">
        <v>149</v>
      </c>
      <c r="D68" s="11" t="s">
        <v>55</v>
      </c>
      <c r="E68" s="11" t="s">
        <v>150</v>
      </c>
      <c r="F68" s="11" t="s">
        <v>9</v>
      </c>
      <c r="G68" s="23">
        <v>10.17</v>
      </c>
      <c r="H68" s="18">
        <v>31</v>
      </c>
      <c r="I68" s="22">
        <f t="shared" si="2"/>
        <v>315.27</v>
      </c>
    </row>
    <row r="69" spans="1:9" ht="15">
      <c r="A69" s="16">
        <v>44529</v>
      </c>
      <c r="B69" s="16">
        <v>44529</v>
      </c>
      <c r="C69" s="16" t="s">
        <v>151</v>
      </c>
      <c r="D69" s="11" t="s">
        <v>55</v>
      </c>
      <c r="E69" s="11" t="s">
        <v>152</v>
      </c>
      <c r="F69" s="11" t="s">
        <v>9</v>
      </c>
      <c r="G69" s="23">
        <v>10.62</v>
      </c>
      <c r="H69" s="18">
        <v>31</v>
      </c>
      <c r="I69" s="22">
        <f t="shared" si="2"/>
        <v>329.21999999999997</v>
      </c>
    </row>
    <row r="70" spans="1:9" ht="15">
      <c r="A70" s="16">
        <v>44529</v>
      </c>
      <c r="B70" s="16">
        <v>44529</v>
      </c>
      <c r="C70" s="16" t="s">
        <v>153</v>
      </c>
      <c r="D70" s="11" t="s">
        <v>55</v>
      </c>
      <c r="E70" s="11" t="s">
        <v>154</v>
      </c>
      <c r="F70" s="11" t="s">
        <v>9</v>
      </c>
      <c r="G70" s="23">
        <v>10.62</v>
      </c>
      <c r="H70" s="18">
        <v>29</v>
      </c>
      <c r="I70" s="22">
        <f t="shared" si="2"/>
        <v>307.97999999999996</v>
      </c>
    </row>
    <row r="71" spans="1:9" ht="15">
      <c r="A71" s="16">
        <v>44529</v>
      </c>
      <c r="B71" s="16">
        <v>44529</v>
      </c>
      <c r="C71" s="16" t="s">
        <v>155</v>
      </c>
      <c r="D71" s="11" t="s">
        <v>55</v>
      </c>
      <c r="E71" s="11" t="s">
        <v>156</v>
      </c>
      <c r="F71" s="11" t="s">
        <v>9</v>
      </c>
      <c r="G71" s="23">
        <v>30</v>
      </c>
      <c r="H71" s="18">
        <v>46</v>
      </c>
      <c r="I71" s="22">
        <f t="shared" si="2"/>
        <v>1380</v>
      </c>
    </row>
    <row r="72" spans="1:9" ht="15">
      <c r="A72" s="16">
        <v>44529</v>
      </c>
      <c r="B72" s="16">
        <v>44529</v>
      </c>
      <c r="C72" s="16" t="s">
        <v>157</v>
      </c>
      <c r="D72" s="11" t="s">
        <v>55</v>
      </c>
      <c r="E72" s="11" t="s">
        <v>158</v>
      </c>
      <c r="F72" s="11" t="s">
        <v>9</v>
      </c>
      <c r="G72" s="23">
        <v>15.99</v>
      </c>
      <c r="H72" s="18">
        <v>15</v>
      </c>
      <c r="I72" s="22">
        <f t="shared" si="2"/>
        <v>239.85</v>
      </c>
    </row>
    <row r="73" spans="1:9" ht="15">
      <c r="A73" s="16">
        <v>44529</v>
      </c>
      <c r="B73" s="16">
        <v>44529</v>
      </c>
      <c r="C73" s="16" t="s">
        <v>159</v>
      </c>
      <c r="D73" s="11" t="s">
        <v>55</v>
      </c>
      <c r="E73" s="11" t="s">
        <v>160</v>
      </c>
      <c r="F73" s="11" t="s">
        <v>9</v>
      </c>
      <c r="G73" s="23">
        <v>16.52</v>
      </c>
      <c r="H73" s="18">
        <v>90</v>
      </c>
      <c r="I73" s="22">
        <f t="shared" si="2"/>
        <v>1486.8</v>
      </c>
    </row>
    <row r="74" spans="1:9" ht="15">
      <c r="A74" s="16">
        <v>44529</v>
      </c>
      <c r="B74" s="16">
        <v>44529</v>
      </c>
      <c r="C74" s="16" t="s">
        <v>161</v>
      </c>
      <c r="D74" s="11" t="s">
        <v>55</v>
      </c>
      <c r="E74" s="11" t="s">
        <v>162</v>
      </c>
      <c r="F74" s="11" t="s">
        <v>9</v>
      </c>
      <c r="G74" s="23">
        <v>38.35</v>
      </c>
      <c r="H74" s="18">
        <v>34</v>
      </c>
      <c r="I74" s="22">
        <f t="shared" si="2"/>
        <v>1303.9000000000001</v>
      </c>
    </row>
    <row r="75" spans="1:9" ht="15">
      <c r="A75" s="16">
        <v>44529</v>
      </c>
      <c r="B75" s="16">
        <v>44529</v>
      </c>
      <c r="C75" s="16" t="s">
        <v>163</v>
      </c>
      <c r="D75" s="11" t="s">
        <v>55</v>
      </c>
      <c r="E75" s="11" t="s">
        <v>164</v>
      </c>
      <c r="F75" s="11" t="s">
        <v>9</v>
      </c>
      <c r="G75" s="23">
        <v>114.99</v>
      </c>
      <c r="H75" s="18">
        <v>56</v>
      </c>
      <c r="I75" s="22">
        <f t="shared" si="2"/>
        <v>6439.44</v>
      </c>
    </row>
    <row r="76" spans="1:9" ht="15">
      <c r="A76" s="16">
        <v>44529</v>
      </c>
      <c r="B76" s="16">
        <v>44529</v>
      </c>
      <c r="C76" s="16" t="s">
        <v>165</v>
      </c>
      <c r="D76" s="11" t="s">
        <v>55</v>
      </c>
      <c r="E76" s="11" t="s">
        <v>166</v>
      </c>
      <c r="F76" s="11" t="s">
        <v>118</v>
      </c>
      <c r="G76" s="23">
        <v>31.86</v>
      </c>
      <c r="H76" s="18">
        <v>210</v>
      </c>
      <c r="I76" s="22">
        <f t="shared" ref="I76:I107" si="3">+H76*G76</f>
        <v>6690.5999999999995</v>
      </c>
    </row>
    <row r="77" spans="1:9" ht="15">
      <c r="A77" s="16">
        <v>44529</v>
      </c>
      <c r="B77" s="16">
        <v>44529</v>
      </c>
      <c r="C77" s="16" t="s">
        <v>167</v>
      </c>
      <c r="D77" s="11" t="s">
        <v>55</v>
      </c>
      <c r="E77" s="11" t="s">
        <v>168</v>
      </c>
      <c r="F77" s="11" t="s">
        <v>9</v>
      </c>
      <c r="G77" s="23">
        <v>33.89</v>
      </c>
      <c r="H77" s="18">
        <v>222</v>
      </c>
      <c r="I77" s="22">
        <f t="shared" si="3"/>
        <v>7523.58</v>
      </c>
    </row>
    <row r="78" spans="1:9" ht="15">
      <c r="A78" s="16">
        <v>44529</v>
      </c>
      <c r="B78" s="16">
        <v>44529</v>
      </c>
      <c r="C78" s="16" t="s">
        <v>169</v>
      </c>
      <c r="D78" s="11" t="s">
        <v>55</v>
      </c>
      <c r="E78" s="11" t="s">
        <v>170</v>
      </c>
      <c r="F78" s="11" t="s">
        <v>9</v>
      </c>
      <c r="G78" s="23">
        <v>13.99</v>
      </c>
      <c r="H78" s="18">
        <v>344</v>
      </c>
      <c r="I78" s="22">
        <f t="shared" si="3"/>
        <v>4812.5600000000004</v>
      </c>
    </row>
    <row r="79" spans="1:9" ht="15">
      <c r="A79" s="16">
        <v>44529</v>
      </c>
      <c r="B79" s="16">
        <v>44529</v>
      </c>
      <c r="C79" s="16" t="s">
        <v>171</v>
      </c>
      <c r="D79" s="11" t="s">
        <v>55</v>
      </c>
      <c r="E79" s="11" t="s">
        <v>172</v>
      </c>
      <c r="F79" s="11" t="s">
        <v>118</v>
      </c>
      <c r="G79" s="23">
        <v>30.5</v>
      </c>
      <c r="H79" s="18">
        <v>7</v>
      </c>
      <c r="I79" s="22">
        <f t="shared" si="3"/>
        <v>213.5</v>
      </c>
    </row>
    <row r="80" spans="1:9" ht="15">
      <c r="A80" s="16">
        <v>44529</v>
      </c>
      <c r="B80" s="16">
        <v>44529</v>
      </c>
      <c r="C80" s="16" t="s">
        <v>173</v>
      </c>
      <c r="D80" s="11" t="s">
        <v>48</v>
      </c>
      <c r="E80" s="28" t="s">
        <v>174</v>
      </c>
      <c r="F80" s="11" t="s">
        <v>9</v>
      </c>
      <c r="G80" s="32">
        <v>2.5</v>
      </c>
      <c r="H80" s="18">
        <v>426</v>
      </c>
      <c r="I80" s="22">
        <f t="shared" si="3"/>
        <v>1065</v>
      </c>
    </row>
    <row r="81" spans="1:9" ht="15">
      <c r="A81" s="16">
        <v>44529</v>
      </c>
      <c r="B81" s="16">
        <v>44529</v>
      </c>
      <c r="C81" s="16" t="s">
        <v>175</v>
      </c>
      <c r="D81" s="11" t="s">
        <v>55</v>
      </c>
      <c r="E81" s="11" t="s">
        <v>176</v>
      </c>
      <c r="F81" s="11" t="s">
        <v>9</v>
      </c>
      <c r="G81" s="17">
        <v>771.18</v>
      </c>
      <c r="H81" s="18">
        <v>2</v>
      </c>
      <c r="I81" s="22">
        <f t="shared" si="3"/>
        <v>1542.36</v>
      </c>
    </row>
    <row r="82" spans="1:9" ht="15">
      <c r="A82" s="16">
        <v>44529</v>
      </c>
      <c r="B82" s="16">
        <v>44529</v>
      </c>
      <c r="C82" s="16" t="s">
        <v>177</v>
      </c>
      <c r="D82" s="11" t="s">
        <v>55</v>
      </c>
      <c r="E82" s="11" t="s">
        <v>178</v>
      </c>
      <c r="F82" s="11" t="s">
        <v>118</v>
      </c>
      <c r="G82" s="17">
        <v>456.99</v>
      </c>
      <c r="H82" s="18">
        <v>10</v>
      </c>
      <c r="I82" s="22">
        <f t="shared" si="3"/>
        <v>4569.8999999999996</v>
      </c>
    </row>
    <row r="83" spans="1:9" ht="15">
      <c r="A83" s="16">
        <v>44635</v>
      </c>
      <c r="B83" s="16">
        <v>44635</v>
      </c>
      <c r="C83" s="16" t="s">
        <v>179</v>
      </c>
      <c r="D83" s="11" t="s">
        <v>85</v>
      </c>
      <c r="E83" s="11" t="s">
        <v>180</v>
      </c>
      <c r="F83" s="11" t="s">
        <v>9</v>
      </c>
      <c r="G83" s="23">
        <v>32.99</v>
      </c>
      <c r="H83" s="18">
        <v>12</v>
      </c>
      <c r="I83" s="22">
        <f t="shared" si="3"/>
        <v>395.88</v>
      </c>
    </row>
    <row r="84" spans="1:9" ht="15">
      <c r="A84" s="16">
        <v>44635</v>
      </c>
      <c r="B84" s="16">
        <v>44635</v>
      </c>
      <c r="C84" s="16" t="s">
        <v>181</v>
      </c>
      <c r="D84" s="11" t="s">
        <v>85</v>
      </c>
      <c r="E84" s="11" t="s">
        <v>182</v>
      </c>
      <c r="F84" s="11" t="s">
        <v>9</v>
      </c>
      <c r="G84" s="23">
        <v>105.02</v>
      </c>
      <c r="H84" s="18">
        <v>10</v>
      </c>
      <c r="I84" s="22">
        <f t="shared" si="3"/>
        <v>1050.2</v>
      </c>
    </row>
    <row r="85" spans="1:9" ht="15">
      <c r="A85" s="16">
        <v>44529</v>
      </c>
      <c r="B85" s="16">
        <v>44529</v>
      </c>
      <c r="C85" s="16" t="s">
        <v>119</v>
      </c>
      <c r="D85" s="11" t="s">
        <v>55</v>
      </c>
      <c r="E85" s="11" t="s">
        <v>183</v>
      </c>
      <c r="F85" s="11" t="s">
        <v>9</v>
      </c>
      <c r="G85" s="23">
        <v>70.8</v>
      </c>
      <c r="H85" s="18">
        <v>11</v>
      </c>
      <c r="I85" s="22">
        <f t="shared" si="3"/>
        <v>778.8</v>
      </c>
    </row>
    <row r="86" spans="1:9" ht="15">
      <c r="A86" s="16">
        <v>44529</v>
      </c>
      <c r="B86" s="16">
        <v>44529</v>
      </c>
      <c r="C86" s="16" t="s">
        <v>184</v>
      </c>
      <c r="D86" s="11" t="s">
        <v>55</v>
      </c>
      <c r="E86" s="11" t="s">
        <v>185</v>
      </c>
      <c r="F86" s="11" t="s">
        <v>118</v>
      </c>
      <c r="G86" s="23">
        <v>41.3</v>
      </c>
      <c r="H86" s="18">
        <v>29</v>
      </c>
      <c r="I86" s="22">
        <f t="shared" si="3"/>
        <v>1197.6999999999998</v>
      </c>
    </row>
    <row r="87" spans="1:9" ht="15">
      <c r="A87" s="16">
        <v>44529</v>
      </c>
      <c r="B87" s="16">
        <v>44529</v>
      </c>
      <c r="C87" s="16" t="s">
        <v>186</v>
      </c>
      <c r="D87" s="11" t="s">
        <v>55</v>
      </c>
      <c r="E87" s="11" t="s">
        <v>187</v>
      </c>
      <c r="F87" s="11" t="s">
        <v>9</v>
      </c>
      <c r="G87" s="23">
        <v>41.3</v>
      </c>
      <c r="H87" s="18">
        <v>28</v>
      </c>
      <c r="I87" s="22">
        <f t="shared" si="3"/>
        <v>1156.3999999999999</v>
      </c>
    </row>
    <row r="88" spans="1:9" ht="15">
      <c r="A88" s="16">
        <v>44529</v>
      </c>
      <c r="B88" s="16">
        <v>44529</v>
      </c>
      <c r="C88" s="16" t="s">
        <v>188</v>
      </c>
      <c r="D88" s="11" t="s">
        <v>55</v>
      </c>
      <c r="E88" s="11" t="s">
        <v>189</v>
      </c>
      <c r="F88" s="11" t="s">
        <v>9</v>
      </c>
      <c r="G88" s="23">
        <v>32.99</v>
      </c>
      <c r="H88" s="18">
        <v>12</v>
      </c>
      <c r="I88" s="22">
        <f t="shared" si="3"/>
        <v>395.88</v>
      </c>
    </row>
    <row r="89" spans="1:9" ht="15">
      <c r="A89" s="16">
        <v>44529</v>
      </c>
      <c r="B89" s="16">
        <v>44529</v>
      </c>
      <c r="C89" s="16" t="s">
        <v>190</v>
      </c>
      <c r="D89" s="11" t="s">
        <v>55</v>
      </c>
      <c r="E89" s="11" t="s">
        <v>191</v>
      </c>
      <c r="F89" s="11" t="s">
        <v>9</v>
      </c>
      <c r="G89" s="23">
        <v>5310</v>
      </c>
      <c r="H89" s="18">
        <v>48</v>
      </c>
      <c r="I89" s="22">
        <f t="shared" si="3"/>
        <v>254880</v>
      </c>
    </row>
    <row r="90" spans="1:9" ht="19.350000000000001" customHeight="1">
      <c r="A90" s="16">
        <v>44529</v>
      </c>
      <c r="B90" s="16">
        <v>44529</v>
      </c>
      <c r="C90" s="16" t="s">
        <v>192</v>
      </c>
      <c r="D90" s="10" t="s">
        <v>55</v>
      </c>
      <c r="E90" s="11" t="s">
        <v>193</v>
      </c>
      <c r="F90" s="11" t="s">
        <v>9</v>
      </c>
      <c r="G90" s="17">
        <v>1003</v>
      </c>
      <c r="H90" s="18">
        <v>146</v>
      </c>
      <c r="I90" s="22">
        <f t="shared" si="3"/>
        <v>146438</v>
      </c>
    </row>
    <row r="91" spans="1:9" ht="20.85" customHeight="1">
      <c r="A91" s="16">
        <v>44155</v>
      </c>
      <c r="B91" s="16">
        <v>44155</v>
      </c>
      <c r="C91" s="16" t="s">
        <v>194</v>
      </c>
      <c r="D91" s="33" t="s">
        <v>195</v>
      </c>
      <c r="E91" s="33" t="s">
        <v>196</v>
      </c>
      <c r="F91" s="11" t="s">
        <v>9</v>
      </c>
      <c r="G91" s="17">
        <v>1770</v>
      </c>
      <c r="H91" s="18">
        <v>10</v>
      </c>
      <c r="I91" s="22">
        <f t="shared" si="3"/>
        <v>17700</v>
      </c>
    </row>
    <row r="92" spans="1:9" ht="20.85" customHeight="1">
      <c r="A92" s="16">
        <v>44155</v>
      </c>
      <c r="B92" s="16">
        <v>44155</v>
      </c>
      <c r="C92" s="16" t="s">
        <v>197</v>
      </c>
      <c r="D92" s="33" t="s">
        <v>195</v>
      </c>
      <c r="E92" s="33" t="s">
        <v>198</v>
      </c>
      <c r="F92" s="11" t="s">
        <v>9</v>
      </c>
      <c r="G92" s="17">
        <v>2124</v>
      </c>
      <c r="H92" s="18">
        <v>12</v>
      </c>
      <c r="I92" s="22">
        <f t="shared" si="3"/>
        <v>25488</v>
      </c>
    </row>
    <row r="93" spans="1:9" ht="19.350000000000001" customHeight="1">
      <c r="A93" s="16">
        <v>44155</v>
      </c>
      <c r="B93" s="16">
        <v>44124</v>
      </c>
      <c r="C93" s="16" t="s">
        <v>199</v>
      </c>
      <c r="D93" s="33" t="s">
        <v>195</v>
      </c>
      <c r="E93" s="33" t="s">
        <v>200</v>
      </c>
      <c r="F93" s="11" t="s">
        <v>9</v>
      </c>
      <c r="G93" s="22">
        <v>1652</v>
      </c>
      <c r="H93" s="18">
        <v>14</v>
      </c>
      <c r="I93" s="22">
        <f t="shared" si="3"/>
        <v>23128</v>
      </c>
    </row>
    <row r="94" spans="1:9" ht="17.100000000000001" customHeight="1">
      <c r="A94" s="16">
        <v>44155</v>
      </c>
      <c r="B94" s="16">
        <v>44155</v>
      </c>
      <c r="C94" s="16" t="s">
        <v>201</v>
      </c>
      <c r="D94" s="33" t="s">
        <v>195</v>
      </c>
      <c r="E94" s="33" t="s">
        <v>202</v>
      </c>
      <c r="F94" s="11" t="s">
        <v>9</v>
      </c>
      <c r="G94" s="17">
        <v>3068</v>
      </c>
      <c r="H94" s="18">
        <v>9</v>
      </c>
      <c r="I94" s="22">
        <f t="shared" si="3"/>
        <v>27612</v>
      </c>
    </row>
    <row r="95" spans="1:9" ht="15">
      <c r="A95" s="16">
        <v>44560</v>
      </c>
      <c r="B95" s="16">
        <v>44560</v>
      </c>
      <c r="C95" s="16" t="s">
        <v>203</v>
      </c>
      <c r="D95" s="11" t="s">
        <v>48</v>
      </c>
      <c r="E95" s="11" t="s">
        <v>204</v>
      </c>
      <c r="F95" s="11" t="s">
        <v>205</v>
      </c>
      <c r="G95" s="17">
        <v>86.14</v>
      </c>
      <c r="H95" s="18">
        <v>202</v>
      </c>
      <c r="I95" s="22">
        <f t="shared" si="3"/>
        <v>17400.28</v>
      </c>
    </row>
    <row r="96" spans="1:9" ht="15">
      <c r="A96" s="16">
        <v>44560</v>
      </c>
      <c r="B96" s="16">
        <v>44560</v>
      </c>
      <c r="C96" s="16" t="s">
        <v>206</v>
      </c>
      <c r="D96" s="11" t="s">
        <v>48</v>
      </c>
      <c r="E96" s="11" t="s">
        <v>207</v>
      </c>
      <c r="F96" s="11" t="s">
        <v>118</v>
      </c>
      <c r="G96" s="17">
        <v>770.9</v>
      </c>
      <c r="H96" s="18">
        <v>900</v>
      </c>
      <c r="I96" s="22">
        <f t="shared" si="3"/>
        <v>693810</v>
      </c>
    </row>
    <row r="97" spans="1:9" ht="15">
      <c r="A97" s="16">
        <v>44560</v>
      </c>
      <c r="B97" s="16">
        <v>44560</v>
      </c>
      <c r="C97" s="16" t="s">
        <v>208</v>
      </c>
      <c r="D97" s="11" t="s">
        <v>48</v>
      </c>
      <c r="E97" s="11" t="s">
        <v>209</v>
      </c>
      <c r="F97" s="11" t="s">
        <v>118</v>
      </c>
      <c r="G97" s="17">
        <v>880.1</v>
      </c>
      <c r="H97" s="18">
        <v>500</v>
      </c>
      <c r="I97" s="22">
        <f t="shared" si="3"/>
        <v>440050</v>
      </c>
    </row>
    <row r="98" spans="1:9" ht="15">
      <c r="A98" s="16">
        <v>44560</v>
      </c>
      <c r="B98" s="16">
        <v>44560</v>
      </c>
      <c r="C98" s="16" t="s">
        <v>210</v>
      </c>
      <c r="D98" s="11" t="s">
        <v>48</v>
      </c>
      <c r="E98" s="11" t="s">
        <v>211</v>
      </c>
      <c r="F98" s="11" t="s">
        <v>9</v>
      </c>
      <c r="G98" s="17">
        <v>16.52</v>
      </c>
      <c r="H98" s="18">
        <v>10</v>
      </c>
      <c r="I98" s="22">
        <f t="shared" si="3"/>
        <v>165.2</v>
      </c>
    </row>
    <row r="99" spans="1:9" ht="15">
      <c r="A99" s="16">
        <v>44560</v>
      </c>
      <c r="B99" s="16">
        <v>44560</v>
      </c>
      <c r="C99" s="16" t="s">
        <v>212</v>
      </c>
      <c r="D99" s="11" t="s">
        <v>48</v>
      </c>
      <c r="E99" s="11" t="s">
        <v>213</v>
      </c>
      <c r="F99" s="11" t="s">
        <v>118</v>
      </c>
      <c r="G99" s="32">
        <v>1587.1</v>
      </c>
      <c r="H99" s="18">
        <v>10</v>
      </c>
      <c r="I99" s="22">
        <f t="shared" si="3"/>
        <v>15871</v>
      </c>
    </row>
    <row r="100" spans="1:9" ht="15">
      <c r="A100" s="16">
        <v>44560</v>
      </c>
      <c r="B100" s="16">
        <v>44560</v>
      </c>
      <c r="C100" s="16" t="s">
        <v>214</v>
      </c>
      <c r="D100" s="11" t="s">
        <v>48</v>
      </c>
      <c r="E100" s="28" t="s">
        <v>215</v>
      </c>
      <c r="F100" s="11" t="s">
        <v>118</v>
      </c>
      <c r="G100" s="34">
        <v>3.53</v>
      </c>
      <c r="H100" s="18">
        <v>722</v>
      </c>
      <c r="I100" s="22">
        <f t="shared" si="3"/>
        <v>2548.66</v>
      </c>
    </row>
    <row r="101" spans="1:9" ht="15">
      <c r="A101" s="16">
        <v>44560</v>
      </c>
      <c r="B101" s="16">
        <v>44560</v>
      </c>
      <c r="C101" s="16" t="s">
        <v>216</v>
      </c>
      <c r="D101" s="11" t="s">
        <v>48</v>
      </c>
      <c r="E101" s="11" t="s">
        <v>217</v>
      </c>
      <c r="F101" s="11" t="s">
        <v>218</v>
      </c>
      <c r="G101" s="17">
        <v>271.39999999999998</v>
      </c>
      <c r="H101" s="18">
        <v>128</v>
      </c>
      <c r="I101" s="22">
        <f t="shared" si="3"/>
        <v>34739.199999999997</v>
      </c>
    </row>
    <row r="102" spans="1:9" ht="15">
      <c r="A102" s="16">
        <v>44529</v>
      </c>
      <c r="B102" s="16">
        <v>44529</v>
      </c>
      <c r="C102" s="16" t="s">
        <v>219</v>
      </c>
      <c r="D102" s="11" t="s">
        <v>55</v>
      </c>
      <c r="E102" s="11" t="s">
        <v>220</v>
      </c>
      <c r="F102" s="11" t="s">
        <v>118</v>
      </c>
      <c r="G102" s="17">
        <v>42.01</v>
      </c>
      <c r="H102" s="18">
        <v>32</v>
      </c>
      <c r="I102" s="22">
        <f t="shared" si="3"/>
        <v>1344.32</v>
      </c>
    </row>
    <row r="103" spans="1:9" ht="15">
      <c r="A103" s="16">
        <v>44529</v>
      </c>
      <c r="B103" s="16">
        <v>44529</v>
      </c>
      <c r="C103" s="16" t="s">
        <v>221</v>
      </c>
      <c r="D103" s="11" t="s">
        <v>55</v>
      </c>
      <c r="E103" s="11" t="s">
        <v>222</v>
      </c>
      <c r="F103" s="11" t="s">
        <v>118</v>
      </c>
      <c r="G103" s="17">
        <v>61.95</v>
      </c>
      <c r="H103" s="18">
        <v>10</v>
      </c>
      <c r="I103" s="22">
        <f t="shared" si="3"/>
        <v>619.5</v>
      </c>
    </row>
    <row r="104" spans="1:9" ht="15">
      <c r="A104" s="16">
        <v>44529</v>
      </c>
      <c r="B104" s="16">
        <v>44529</v>
      </c>
      <c r="C104" s="16" t="s">
        <v>223</v>
      </c>
      <c r="D104" s="11" t="s">
        <v>55</v>
      </c>
      <c r="E104" s="11" t="s">
        <v>224</v>
      </c>
      <c r="F104" s="11" t="s">
        <v>118</v>
      </c>
      <c r="G104" s="17">
        <v>574.99</v>
      </c>
      <c r="H104" s="18">
        <v>15</v>
      </c>
      <c r="I104" s="22">
        <f t="shared" si="3"/>
        <v>8624.85</v>
      </c>
    </row>
    <row r="105" spans="1:9" ht="15">
      <c r="A105" s="16">
        <v>44529</v>
      </c>
      <c r="B105" s="16">
        <v>44529</v>
      </c>
      <c r="C105" s="16" t="s">
        <v>225</v>
      </c>
      <c r="D105" s="11" t="s">
        <v>55</v>
      </c>
      <c r="E105" s="11" t="s">
        <v>226</v>
      </c>
      <c r="F105" s="11" t="s">
        <v>9</v>
      </c>
      <c r="G105" s="17">
        <v>228.63</v>
      </c>
      <c r="H105" s="18">
        <v>26</v>
      </c>
      <c r="I105" s="22">
        <f t="shared" si="3"/>
        <v>5944.38</v>
      </c>
    </row>
    <row r="106" spans="1:9" ht="15">
      <c r="A106" s="16">
        <v>44635</v>
      </c>
      <c r="B106" s="16">
        <v>44635</v>
      </c>
      <c r="C106" s="16" t="s">
        <v>227</v>
      </c>
      <c r="D106" s="11" t="s">
        <v>85</v>
      </c>
      <c r="E106" s="11" t="s">
        <v>228</v>
      </c>
      <c r="F106" s="11" t="s">
        <v>81</v>
      </c>
      <c r="G106" s="17">
        <v>70</v>
      </c>
      <c r="H106" s="18">
        <v>76</v>
      </c>
      <c r="I106" s="22">
        <f t="shared" si="3"/>
        <v>5320</v>
      </c>
    </row>
    <row r="107" spans="1:9" ht="15">
      <c r="A107" s="35">
        <v>44635</v>
      </c>
      <c r="B107" s="16">
        <v>44635</v>
      </c>
      <c r="C107" s="16" t="s">
        <v>229</v>
      </c>
      <c r="D107" s="11" t="s">
        <v>85</v>
      </c>
      <c r="E107" s="11" t="s">
        <v>230</v>
      </c>
      <c r="F107" s="11" t="s">
        <v>9</v>
      </c>
      <c r="G107" s="17">
        <v>80.83</v>
      </c>
      <c r="H107" s="18">
        <v>52</v>
      </c>
      <c r="I107" s="22">
        <f t="shared" si="3"/>
        <v>4203.16</v>
      </c>
    </row>
    <row r="108" spans="1:9" ht="15">
      <c r="A108" s="16">
        <v>44635</v>
      </c>
      <c r="B108" s="16">
        <v>44635</v>
      </c>
      <c r="C108" s="16" t="s">
        <v>231</v>
      </c>
      <c r="D108" s="11" t="s">
        <v>85</v>
      </c>
      <c r="E108" s="11" t="s">
        <v>232</v>
      </c>
      <c r="F108" s="11" t="s">
        <v>9</v>
      </c>
      <c r="G108" s="17">
        <v>142.01</v>
      </c>
      <c r="H108" s="18">
        <v>27</v>
      </c>
      <c r="I108" s="22">
        <f t="shared" ref="I108:I139" si="4">+H108*G108</f>
        <v>3834.2699999999995</v>
      </c>
    </row>
    <row r="109" spans="1:9" ht="15">
      <c r="A109" s="16">
        <v>44635</v>
      </c>
      <c r="B109" s="16">
        <v>44635</v>
      </c>
      <c r="C109" s="16" t="s">
        <v>233</v>
      </c>
      <c r="D109" s="11" t="s">
        <v>85</v>
      </c>
      <c r="E109" s="28" t="s">
        <v>234</v>
      </c>
      <c r="F109" s="11" t="s">
        <v>235</v>
      </c>
      <c r="G109" s="17">
        <v>63.01</v>
      </c>
      <c r="H109" s="18">
        <v>12</v>
      </c>
      <c r="I109" s="22">
        <f t="shared" si="4"/>
        <v>756.12</v>
      </c>
    </row>
    <row r="110" spans="1:9" ht="15">
      <c r="A110" s="16">
        <v>44560</v>
      </c>
      <c r="B110" s="16">
        <v>44560</v>
      </c>
      <c r="C110" s="16" t="s">
        <v>236</v>
      </c>
      <c r="D110" s="11" t="s">
        <v>48</v>
      </c>
      <c r="E110" s="28" t="s">
        <v>237</v>
      </c>
      <c r="F110" s="11" t="s">
        <v>205</v>
      </c>
      <c r="G110" s="36">
        <v>210.3</v>
      </c>
      <c r="H110" s="18">
        <v>29</v>
      </c>
      <c r="I110" s="22">
        <f t="shared" si="4"/>
        <v>6098.7000000000007</v>
      </c>
    </row>
    <row r="111" spans="1:9" ht="15">
      <c r="A111" s="16">
        <v>44529</v>
      </c>
      <c r="B111" s="16">
        <v>44529</v>
      </c>
      <c r="C111" s="16" t="s">
        <v>54</v>
      </c>
      <c r="D111" s="11" t="s">
        <v>55</v>
      </c>
      <c r="E111" s="11" t="s">
        <v>238</v>
      </c>
      <c r="F111" s="11" t="s">
        <v>118</v>
      </c>
      <c r="G111" s="36">
        <v>258.42</v>
      </c>
      <c r="H111" s="18">
        <v>12</v>
      </c>
      <c r="I111" s="22">
        <f t="shared" si="4"/>
        <v>3101.04</v>
      </c>
    </row>
    <row r="112" spans="1:9" ht="17.850000000000001" customHeight="1">
      <c r="A112" s="16">
        <v>44114</v>
      </c>
      <c r="B112" s="16">
        <v>44114</v>
      </c>
      <c r="C112" s="16" t="s">
        <v>239</v>
      </c>
      <c r="D112" s="33" t="s">
        <v>195</v>
      </c>
      <c r="E112" s="11" t="s">
        <v>240</v>
      </c>
      <c r="F112" s="11" t="s">
        <v>9</v>
      </c>
      <c r="G112" s="17">
        <v>2790</v>
      </c>
      <c r="H112" s="18">
        <v>1</v>
      </c>
      <c r="I112" s="22">
        <f t="shared" si="4"/>
        <v>2790</v>
      </c>
    </row>
    <row r="113" spans="1:9" ht="14.85" customHeight="1">
      <c r="A113" s="16">
        <v>44114</v>
      </c>
      <c r="B113" s="16">
        <v>44114</v>
      </c>
      <c r="C113" s="16" t="s">
        <v>241</v>
      </c>
      <c r="D113" s="33" t="s">
        <v>195</v>
      </c>
      <c r="E113" s="11" t="s">
        <v>242</v>
      </c>
      <c r="F113" s="11" t="s">
        <v>9</v>
      </c>
      <c r="G113" s="17">
        <v>35.4</v>
      </c>
      <c r="H113" s="18">
        <v>60</v>
      </c>
      <c r="I113" s="22">
        <f t="shared" si="4"/>
        <v>2124</v>
      </c>
    </row>
    <row r="114" spans="1:9" ht="15">
      <c r="A114" s="16">
        <v>44837</v>
      </c>
      <c r="B114" s="16">
        <v>44837</v>
      </c>
      <c r="C114" s="16" t="s">
        <v>243</v>
      </c>
      <c r="D114" s="11" t="s">
        <v>244</v>
      </c>
      <c r="E114" s="11" t="s">
        <v>245</v>
      </c>
      <c r="F114" s="11" t="s">
        <v>9</v>
      </c>
      <c r="G114" s="17">
        <v>26850</v>
      </c>
      <c r="H114" s="18">
        <v>4</v>
      </c>
      <c r="I114" s="22">
        <f t="shared" si="4"/>
        <v>107400</v>
      </c>
    </row>
    <row r="115" spans="1:9" ht="15">
      <c r="A115" s="16">
        <v>44529</v>
      </c>
      <c r="B115" s="16">
        <v>44529</v>
      </c>
      <c r="C115" s="16" t="s">
        <v>246</v>
      </c>
      <c r="D115" s="11" t="s">
        <v>55</v>
      </c>
      <c r="E115" s="11" t="s">
        <v>247</v>
      </c>
      <c r="F115" s="11" t="s">
        <v>118</v>
      </c>
      <c r="G115" s="17">
        <v>212.4</v>
      </c>
      <c r="H115" s="18">
        <v>21</v>
      </c>
      <c r="I115" s="22">
        <f t="shared" si="4"/>
        <v>4460.4000000000005</v>
      </c>
    </row>
    <row r="116" spans="1:9" ht="15">
      <c r="A116" s="16">
        <v>44812</v>
      </c>
      <c r="B116" s="16">
        <v>44812</v>
      </c>
      <c r="C116" s="16" t="s">
        <v>248</v>
      </c>
      <c r="D116" s="33" t="s">
        <v>244</v>
      </c>
      <c r="E116" s="11" t="s">
        <v>249</v>
      </c>
      <c r="F116" s="11" t="s">
        <v>9</v>
      </c>
      <c r="G116" s="17">
        <v>7588.98</v>
      </c>
      <c r="H116" s="18">
        <v>1</v>
      </c>
      <c r="I116" s="22">
        <f t="shared" si="4"/>
        <v>7588.98</v>
      </c>
    </row>
    <row r="117" spans="1:9" ht="15">
      <c r="A117" s="16">
        <v>44114</v>
      </c>
      <c r="B117" s="16">
        <v>44114</v>
      </c>
      <c r="C117" s="37" t="s">
        <v>250</v>
      </c>
      <c r="D117" s="11" t="s">
        <v>251</v>
      </c>
      <c r="E117" s="11" t="s">
        <v>252</v>
      </c>
      <c r="F117" s="11" t="s">
        <v>9</v>
      </c>
      <c r="G117" s="17">
        <v>2619.6</v>
      </c>
      <c r="H117" s="18">
        <v>4</v>
      </c>
      <c r="I117" s="22">
        <f t="shared" si="4"/>
        <v>10478.4</v>
      </c>
    </row>
    <row r="118" spans="1:9" ht="15">
      <c r="A118" s="16">
        <v>44529</v>
      </c>
      <c r="B118" s="16">
        <v>44571</v>
      </c>
      <c r="C118" s="16" t="s">
        <v>253</v>
      </c>
      <c r="D118" s="11" t="s">
        <v>254</v>
      </c>
      <c r="E118" s="11" t="s">
        <v>255</v>
      </c>
      <c r="F118" s="11" t="s">
        <v>9</v>
      </c>
      <c r="G118" s="17">
        <v>34.71</v>
      </c>
      <c r="H118" s="18">
        <v>800</v>
      </c>
      <c r="I118" s="22">
        <f t="shared" si="4"/>
        <v>27768</v>
      </c>
    </row>
    <row r="119" spans="1:9" ht="15">
      <c r="A119" s="16">
        <v>44529</v>
      </c>
      <c r="B119" s="16">
        <v>44529</v>
      </c>
      <c r="C119" s="16" t="s">
        <v>256</v>
      </c>
      <c r="D119" s="11" t="s">
        <v>55</v>
      </c>
      <c r="E119" s="11" t="s">
        <v>257</v>
      </c>
      <c r="F119" s="11" t="s">
        <v>9</v>
      </c>
      <c r="G119" s="17">
        <v>67.12</v>
      </c>
      <c r="H119" s="18">
        <v>10</v>
      </c>
      <c r="I119" s="22">
        <f t="shared" si="4"/>
        <v>671.2</v>
      </c>
    </row>
    <row r="120" spans="1:9" ht="15">
      <c r="A120" s="16">
        <v>44560</v>
      </c>
      <c r="B120" s="16">
        <v>44560</v>
      </c>
      <c r="C120" s="16" t="s">
        <v>258</v>
      </c>
      <c r="D120" s="11" t="s">
        <v>48</v>
      </c>
      <c r="E120" s="28" t="s">
        <v>259</v>
      </c>
      <c r="F120" s="11" t="s">
        <v>118</v>
      </c>
      <c r="G120" s="36">
        <v>4</v>
      </c>
      <c r="H120" s="38">
        <v>500</v>
      </c>
      <c r="I120" s="22">
        <f t="shared" si="4"/>
        <v>2000</v>
      </c>
    </row>
    <row r="121" spans="1:9" ht="17.850000000000001" customHeight="1">
      <c r="A121" s="16">
        <v>44571</v>
      </c>
      <c r="B121" s="16">
        <v>44571</v>
      </c>
      <c r="C121" s="16" t="s">
        <v>260</v>
      </c>
      <c r="D121" s="39" t="s">
        <v>254</v>
      </c>
      <c r="E121" s="11" t="s">
        <v>261</v>
      </c>
      <c r="F121" s="11" t="s">
        <v>9</v>
      </c>
      <c r="G121" s="17">
        <v>33.049999999999997</v>
      </c>
      <c r="H121" s="18">
        <v>10</v>
      </c>
      <c r="I121" s="22">
        <f t="shared" si="4"/>
        <v>330.5</v>
      </c>
    </row>
    <row r="122" spans="1:9" ht="15">
      <c r="A122" s="40">
        <v>44571</v>
      </c>
      <c r="B122" s="16">
        <v>44571</v>
      </c>
      <c r="C122" s="13" t="s">
        <v>260</v>
      </c>
      <c r="D122" s="11" t="s">
        <v>254</v>
      </c>
      <c r="E122" s="11" t="s">
        <v>262</v>
      </c>
      <c r="F122" s="11" t="s">
        <v>9</v>
      </c>
      <c r="G122" s="20">
        <v>30.37</v>
      </c>
      <c r="H122" s="20">
        <v>200</v>
      </c>
      <c r="I122" s="41">
        <f t="shared" ref="I122:I150" si="5">G122*H122</f>
        <v>6074</v>
      </c>
    </row>
    <row r="123" spans="1:9" ht="15">
      <c r="A123" s="42">
        <v>44635</v>
      </c>
      <c r="B123" s="42">
        <v>44635</v>
      </c>
      <c r="C123" s="43" t="s">
        <v>263</v>
      </c>
      <c r="D123" s="11" t="s">
        <v>85</v>
      </c>
      <c r="E123" s="11" t="s">
        <v>264</v>
      </c>
      <c r="F123" s="21" t="s">
        <v>9</v>
      </c>
      <c r="G123" s="21">
        <v>108</v>
      </c>
      <c r="H123" s="21">
        <v>108</v>
      </c>
      <c r="I123" s="41">
        <f t="shared" si="5"/>
        <v>11664</v>
      </c>
    </row>
    <row r="124" spans="1:9" ht="15">
      <c r="A124" s="42">
        <v>44635</v>
      </c>
      <c r="B124" s="42">
        <v>44635</v>
      </c>
      <c r="C124" s="43" t="s">
        <v>265</v>
      </c>
      <c r="D124" s="11" t="s">
        <v>85</v>
      </c>
      <c r="E124" s="11" t="s">
        <v>266</v>
      </c>
      <c r="F124" s="21" t="s">
        <v>9</v>
      </c>
      <c r="G124" s="21">
        <v>325</v>
      </c>
      <c r="H124" s="21">
        <v>3</v>
      </c>
      <c r="I124" s="41">
        <f t="shared" si="5"/>
        <v>975</v>
      </c>
    </row>
    <row r="125" spans="1:9" ht="15">
      <c r="A125" s="42">
        <v>44635</v>
      </c>
      <c r="B125" s="42">
        <v>44635</v>
      </c>
      <c r="C125" s="43" t="s">
        <v>267</v>
      </c>
      <c r="D125" s="11" t="s">
        <v>85</v>
      </c>
      <c r="E125" s="11" t="s">
        <v>268</v>
      </c>
      <c r="F125" s="21" t="s">
        <v>9</v>
      </c>
      <c r="G125" s="21">
        <v>92</v>
      </c>
      <c r="H125" s="21">
        <v>107</v>
      </c>
      <c r="I125" s="41">
        <f t="shared" si="5"/>
        <v>9844</v>
      </c>
    </row>
    <row r="126" spans="1:9" ht="15">
      <c r="A126" s="42">
        <v>44643</v>
      </c>
      <c r="B126" s="42">
        <v>44643</v>
      </c>
      <c r="C126" s="43" t="s">
        <v>35</v>
      </c>
      <c r="D126" s="11" t="s">
        <v>23</v>
      </c>
      <c r="E126" s="11" t="s">
        <v>269</v>
      </c>
      <c r="F126" s="21" t="s">
        <v>9</v>
      </c>
      <c r="G126" s="21">
        <v>91</v>
      </c>
      <c r="H126" s="21">
        <v>0</v>
      </c>
      <c r="I126" s="41">
        <f t="shared" si="5"/>
        <v>0</v>
      </c>
    </row>
    <row r="127" spans="1:9" ht="15">
      <c r="A127" s="42">
        <v>44643</v>
      </c>
      <c r="B127" s="42">
        <v>44643</v>
      </c>
      <c r="C127" s="43" t="s">
        <v>35</v>
      </c>
      <c r="D127" s="11" t="s">
        <v>23</v>
      </c>
      <c r="E127" s="11" t="s">
        <v>270</v>
      </c>
      <c r="F127" s="21" t="s">
        <v>9</v>
      </c>
      <c r="G127" s="21">
        <v>160</v>
      </c>
      <c r="H127" s="21">
        <v>0</v>
      </c>
      <c r="I127" s="41">
        <f t="shared" si="5"/>
        <v>0</v>
      </c>
    </row>
    <row r="128" spans="1:9" ht="15">
      <c r="A128" s="42">
        <v>44643</v>
      </c>
      <c r="B128" s="42">
        <v>44643</v>
      </c>
      <c r="C128" s="43" t="s">
        <v>35</v>
      </c>
      <c r="D128" s="11" t="s">
        <v>23</v>
      </c>
      <c r="E128" s="11" t="s">
        <v>271</v>
      </c>
      <c r="F128" s="21" t="s">
        <v>9</v>
      </c>
      <c r="G128" s="21">
        <v>160</v>
      </c>
      <c r="H128" s="21">
        <v>0</v>
      </c>
      <c r="I128" s="41">
        <f t="shared" si="5"/>
        <v>0</v>
      </c>
    </row>
    <row r="129" spans="1:9" ht="15">
      <c r="A129" s="42">
        <v>44643</v>
      </c>
      <c r="B129" s="42">
        <v>44643</v>
      </c>
      <c r="C129" s="43" t="s">
        <v>35</v>
      </c>
      <c r="D129" s="11" t="s">
        <v>23</v>
      </c>
      <c r="E129" s="11" t="s">
        <v>272</v>
      </c>
      <c r="F129" s="21" t="s">
        <v>90</v>
      </c>
      <c r="G129" s="21">
        <v>350</v>
      </c>
      <c r="H129" s="21">
        <v>0</v>
      </c>
      <c r="I129" s="41">
        <f t="shared" si="5"/>
        <v>0</v>
      </c>
    </row>
    <row r="130" spans="1:9" ht="15">
      <c r="A130" s="42">
        <v>44643</v>
      </c>
      <c r="B130" s="42">
        <v>44643</v>
      </c>
      <c r="C130" s="43" t="s">
        <v>35</v>
      </c>
      <c r="D130" s="11" t="s">
        <v>23</v>
      </c>
      <c r="E130" s="11" t="s">
        <v>273</v>
      </c>
      <c r="F130" s="21" t="s">
        <v>90</v>
      </c>
      <c r="G130" s="21">
        <v>265</v>
      </c>
      <c r="H130" s="21">
        <v>0</v>
      </c>
      <c r="I130" s="41">
        <f t="shared" si="5"/>
        <v>0</v>
      </c>
    </row>
    <row r="131" spans="1:9" ht="15">
      <c r="A131" s="42">
        <v>44643</v>
      </c>
      <c r="B131" s="42">
        <v>44643</v>
      </c>
      <c r="C131" s="43" t="s">
        <v>35</v>
      </c>
      <c r="D131" s="11" t="s">
        <v>23</v>
      </c>
      <c r="E131" s="11" t="s">
        <v>274</v>
      </c>
      <c r="F131" s="21" t="s">
        <v>90</v>
      </c>
      <c r="G131" s="21">
        <v>265</v>
      </c>
      <c r="H131" s="21">
        <v>0</v>
      </c>
      <c r="I131" s="41">
        <f t="shared" si="5"/>
        <v>0</v>
      </c>
    </row>
    <row r="132" spans="1:9" ht="15">
      <c r="A132" s="42">
        <v>44643</v>
      </c>
      <c r="B132" s="42">
        <v>44643</v>
      </c>
      <c r="C132" s="43" t="s">
        <v>35</v>
      </c>
      <c r="D132" s="11" t="s">
        <v>23</v>
      </c>
      <c r="E132" s="11" t="s">
        <v>275</v>
      </c>
      <c r="F132" s="21" t="s">
        <v>9</v>
      </c>
      <c r="G132" s="21">
        <v>149</v>
      </c>
      <c r="H132" s="21">
        <v>35</v>
      </c>
      <c r="I132" s="41">
        <f t="shared" si="5"/>
        <v>5215</v>
      </c>
    </row>
    <row r="133" spans="1:9" ht="15">
      <c r="A133" s="42">
        <v>44560</v>
      </c>
      <c r="B133" s="42">
        <v>44560</v>
      </c>
      <c r="C133" s="43" t="s">
        <v>276</v>
      </c>
      <c r="D133" s="11" t="s">
        <v>48</v>
      </c>
      <c r="E133" s="11" t="s">
        <v>277</v>
      </c>
      <c r="F133" s="21" t="s">
        <v>9</v>
      </c>
      <c r="G133" s="21">
        <v>58.5</v>
      </c>
      <c r="H133" s="21">
        <v>525</v>
      </c>
      <c r="I133" s="41">
        <f t="shared" si="5"/>
        <v>30712.5</v>
      </c>
    </row>
    <row r="134" spans="1:9" ht="15">
      <c r="A134" s="42">
        <v>44529</v>
      </c>
      <c r="B134" s="42">
        <v>44529</v>
      </c>
      <c r="C134" s="43" t="s">
        <v>163</v>
      </c>
      <c r="D134" s="11" t="s">
        <v>55</v>
      </c>
      <c r="E134" s="11" t="s">
        <v>278</v>
      </c>
      <c r="F134" s="21" t="s">
        <v>9</v>
      </c>
      <c r="G134" s="21">
        <v>152.12</v>
      </c>
      <c r="H134" s="21">
        <v>9</v>
      </c>
      <c r="I134" s="41">
        <f t="shared" si="5"/>
        <v>1369.08</v>
      </c>
    </row>
    <row r="135" spans="1:9" ht="15">
      <c r="A135" s="42">
        <v>44529</v>
      </c>
      <c r="B135" s="42">
        <v>44529</v>
      </c>
      <c r="C135" s="43" t="s">
        <v>279</v>
      </c>
      <c r="D135" s="11" t="s">
        <v>55</v>
      </c>
      <c r="E135" s="11" t="s">
        <v>280</v>
      </c>
      <c r="F135" s="21" t="s">
        <v>9</v>
      </c>
      <c r="G135" s="21">
        <v>81.61</v>
      </c>
      <c r="H135" s="21">
        <v>94</v>
      </c>
      <c r="I135" s="41">
        <f t="shared" si="5"/>
        <v>7671.34</v>
      </c>
    </row>
    <row r="136" spans="1:9" ht="15">
      <c r="A136" s="42">
        <v>44529</v>
      </c>
      <c r="B136" s="42">
        <v>44529</v>
      </c>
      <c r="C136" s="43" t="s">
        <v>192</v>
      </c>
      <c r="D136" s="11" t="s">
        <v>55</v>
      </c>
      <c r="E136" s="11" t="s">
        <v>281</v>
      </c>
      <c r="F136" s="21" t="s">
        <v>9</v>
      </c>
      <c r="G136" s="21">
        <v>368.64</v>
      </c>
      <c r="H136" s="21">
        <v>48</v>
      </c>
      <c r="I136" s="41">
        <f t="shared" si="5"/>
        <v>17694.72</v>
      </c>
    </row>
    <row r="137" spans="1:9" ht="15">
      <c r="A137" s="42">
        <v>44529</v>
      </c>
      <c r="B137" s="42">
        <v>44529</v>
      </c>
      <c r="C137" s="43" t="s">
        <v>190</v>
      </c>
      <c r="D137" s="11" t="s">
        <v>55</v>
      </c>
      <c r="E137" s="11" t="s">
        <v>282</v>
      </c>
      <c r="F137" s="21" t="s">
        <v>9</v>
      </c>
      <c r="G137" s="21">
        <v>487.28</v>
      </c>
      <c r="H137" s="21">
        <v>25</v>
      </c>
      <c r="I137" s="41">
        <f t="shared" si="5"/>
        <v>12182</v>
      </c>
    </row>
    <row r="138" spans="1:9" ht="15">
      <c r="A138" s="42">
        <v>44529</v>
      </c>
      <c r="B138" s="42">
        <v>44529</v>
      </c>
      <c r="C138" s="43" t="s">
        <v>283</v>
      </c>
      <c r="D138" s="11" t="s">
        <v>55</v>
      </c>
      <c r="E138" s="11" t="s">
        <v>284</v>
      </c>
      <c r="F138" s="21" t="s">
        <v>9</v>
      </c>
      <c r="G138" s="21">
        <v>825</v>
      </c>
      <c r="H138" s="21">
        <v>9</v>
      </c>
      <c r="I138" s="41">
        <f t="shared" si="5"/>
        <v>7425</v>
      </c>
    </row>
    <row r="139" spans="1:9" ht="15">
      <c r="A139" s="42">
        <v>44529</v>
      </c>
      <c r="B139" s="42">
        <v>44529</v>
      </c>
      <c r="C139" s="43" t="s">
        <v>285</v>
      </c>
      <c r="D139" s="11" t="s">
        <v>55</v>
      </c>
      <c r="E139" s="11" t="s">
        <v>286</v>
      </c>
      <c r="F139" s="21" t="s">
        <v>9</v>
      </c>
      <c r="G139" s="21">
        <v>1530</v>
      </c>
      <c r="H139" s="21">
        <v>4</v>
      </c>
      <c r="I139" s="41">
        <f t="shared" si="5"/>
        <v>6120</v>
      </c>
    </row>
    <row r="140" spans="1:9" ht="15">
      <c r="A140" s="42">
        <v>44529</v>
      </c>
      <c r="B140" s="42">
        <v>44529</v>
      </c>
      <c r="C140" s="43" t="s">
        <v>186</v>
      </c>
      <c r="D140" s="11" t="s">
        <v>55</v>
      </c>
      <c r="E140" s="11" t="s">
        <v>287</v>
      </c>
      <c r="F140" s="21" t="s">
        <v>9</v>
      </c>
      <c r="G140" s="21">
        <v>10.08</v>
      </c>
      <c r="H140" s="21">
        <v>26</v>
      </c>
      <c r="I140" s="41">
        <f t="shared" si="5"/>
        <v>262.08</v>
      </c>
    </row>
    <row r="141" spans="1:9" ht="15">
      <c r="A141" s="42">
        <v>44529</v>
      </c>
      <c r="B141" s="42">
        <v>44529</v>
      </c>
      <c r="C141" s="43" t="s">
        <v>288</v>
      </c>
      <c r="D141" s="11" t="s">
        <v>55</v>
      </c>
      <c r="E141" s="11" t="s">
        <v>289</v>
      </c>
      <c r="F141" s="21" t="s">
        <v>9</v>
      </c>
      <c r="G141" s="21">
        <v>208.47</v>
      </c>
      <c r="H141" s="21">
        <v>12</v>
      </c>
      <c r="I141" s="41">
        <f t="shared" si="5"/>
        <v>2501.64</v>
      </c>
    </row>
    <row r="142" spans="1:9" ht="15">
      <c r="A142" s="42">
        <v>44529</v>
      </c>
      <c r="B142" s="42">
        <v>44529</v>
      </c>
      <c r="C142" s="43" t="s">
        <v>70</v>
      </c>
      <c r="D142" s="11" t="s">
        <v>55</v>
      </c>
      <c r="E142" s="11" t="s">
        <v>290</v>
      </c>
      <c r="F142" s="21" t="s">
        <v>9</v>
      </c>
      <c r="G142" s="21">
        <v>30.07</v>
      </c>
      <c r="H142" s="21">
        <v>39</v>
      </c>
      <c r="I142" s="41">
        <f t="shared" si="5"/>
        <v>1172.73</v>
      </c>
    </row>
    <row r="143" spans="1:9" ht="15">
      <c r="A143" s="42">
        <v>44529</v>
      </c>
      <c r="B143" s="42">
        <v>44529</v>
      </c>
      <c r="C143" s="43" t="s">
        <v>175</v>
      </c>
      <c r="D143" s="11" t="s">
        <v>55</v>
      </c>
      <c r="E143" s="11" t="s">
        <v>291</v>
      </c>
      <c r="F143" s="21" t="s">
        <v>9</v>
      </c>
      <c r="G143" s="21">
        <v>116.69</v>
      </c>
      <c r="H143" s="21">
        <v>0</v>
      </c>
      <c r="I143" s="41">
        <f t="shared" si="5"/>
        <v>0</v>
      </c>
    </row>
    <row r="144" spans="1:9" ht="15">
      <c r="A144" s="42">
        <v>44529</v>
      </c>
      <c r="B144" s="42">
        <v>44529</v>
      </c>
      <c r="C144" s="43" t="s">
        <v>292</v>
      </c>
      <c r="D144" s="11" t="s">
        <v>293</v>
      </c>
      <c r="E144" s="11" t="s">
        <v>294</v>
      </c>
      <c r="F144" s="21" t="s">
        <v>9</v>
      </c>
      <c r="G144" s="21">
        <v>31.35</v>
      </c>
      <c r="H144" s="21">
        <v>57</v>
      </c>
      <c r="I144" s="41">
        <f t="shared" si="5"/>
        <v>1786.95</v>
      </c>
    </row>
    <row r="145" spans="1:9" ht="15">
      <c r="A145" s="42">
        <v>44529</v>
      </c>
      <c r="B145" s="42">
        <v>44529</v>
      </c>
      <c r="C145" s="43" t="s">
        <v>225</v>
      </c>
      <c r="D145" s="11" t="s">
        <v>293</v>
      </c>
      <c r="E145" s="11" t="s">
        <v>295</v>
      </c>
      <c r="F145" s="11" t="s">
        <v>9</v>
      </c>
      <c r="G145" s="21">
        <v>681</v>
      </c>
      <c r="H145" s="21">
        <v>18</v>
      </c>
      <c r="I145" s="41">
        <f t="shared" si="5"/>
        <v>12258</v>
      </c>
    </row>
    <row r="146" spans="1:9" ht="15">
      <c r="A146" s="42">
        <v>44529</v>
      </c>
      <c r="B146" s="42">
        <v>44529</v>
      </c>
      <c r="C146" s="43" t="s">
        <v>296</v>
      </c>
      <c r="D146" s="11" t="s">
        <v>293</v>
      </c>
      <c r="E146" s="11" t="s">
        <v>297</v>
      </c>
      <c r="F146" s="21" t="s">
        <v>9</v>
      </c>
      <c r="G146" s="21">
        <v>1500</v>
      </c>
      <c r="H146" s="21">
        <v>5</v>
      </c>
      <c r="I146" s="41">
        <f t="shared" si="5"/>
        <v>7500</v>
      </c>
    </row>
    <row r="147" spans="1:9" ht="15">
      <c r="A147" s="42">
        <v>44560</v>
      </c>
      <c r="B147" s="42">
        <v>44560</v>
      </c>
      <c r="C147" s="43" t="s">
        <v>276</v>
      </c>
      <c r="D147" s="11" t="s">
        <v>48</v>
      </c>
      <c r="E147" s="11" t="s">
        <v>298</v>
      </c>
      <c r="F147" s="21" t="s">
        <v>9</v>
      </c>
      <c r="G147" s="21">
        <v>274.3</v>
      </c>
      <c r="H147" s="21">
        <v>12</v>
      </c>
      <c r="I147" s="41">
        <f t="shared" si="5"/>
        <v>3291.6000000000004</v>
      </c>
    </row>
    <row r="148" spans="1:9" ht="15">
      <c r="A148" s="42">
        <v>44635</v>
      </c>
      <c r="B148" s="42">
        <v>44635</v>
      </c>
      <c r="C148" s="43" t="s">
        <v>299</v>
      </c>
      <c r="D148" s="11" t="s">
        <v>85</v>
      </c>
      <c r="E148" s="11" t="s">
        <v>300</v>
      </c>
      <c r="F148" s="21" t="s">
        <v>9</v>
      </c>
      <c r="G148" s="21">
        <v>95</v>
      </c>
      <c r="H148" s="21">
        <v>10</v>
      </c>
      <c r="I148" s="41">
        <f t="shared" si="5"/>
        <v>950</v>
      </c>
    </row>
    <row r="149" spans="1:9" ht="15">
      <c r="A149" s="42">
        <v>44635</v>
      </c>
      <c r="B149" s="42">
        <v>44635</v>
      </c>
      <c r="C149" s="43" t="s">
        <v>301</v>
      </c>
      <c r="D149" s="11" t="s">
        <v>85</v>
      </c>
      <c r="E149" s="11" t="s">
        <v>302</v>
      </c>
      <c r="F149" s="21" t="s">
        <v>9</v>
      </c>
      <c r="G149" s="21">
        <v>15</v>
      </c>
      <c r="H149" s="21">
        <v>30</v>
      </c>
      <c r="I149" s="41">
        <f t="shared" si="5"/>
        <v>450</v>
      </c>
    </row>
    <row r="150" spans="1:9" ht="15">
      <c r="A150" s="42">
        <v>44635</v>
      </c>
      <c r="B150" s="42">
        <v>44635</v>
      </c>
      <c r="C150" s="43" t="s">
        <v>303</v>
      </c>
      <c r="D150" s="11" t="s">
        <v>85</v>
      </c>
      <c r="E150" s="11" t="s">
        <v>304</v>
      </c>
      <c r="F150" s="21" t="s">
        <v>9</v>
      </c>
      <c r="G150" s="44">
        <v>8950</v>
      </c>
      <c r="H150" s="21">
        <v>2</v>
      </c>
      <c r="I150" s="41">
        <f t="shared" si="5"/>
        <v>17900</v>
      </c>
    </row>
    <row r="151" spans="1:9" ht="15">
      <c r="A151" s="42">
        <v>44818</v>
      </c>
      <c r="B151" s="42">
        <v>44818</v>
      </c>
      <c r="C151" s="43" t="s">
        <v>305</v>
      </c>
      <c r="D151" s="11" t="s">
        <v>244</v>
      </c>
      <c r="E151" s="11" t="s">
        <v>306</v>
      </c>
      <c r="F151" s="21" t="s">
        <v>9</v>
      </c>
      <c r="G151" s="44">
        <v>8305.09</v>
      </c>
      <c r="H151" s="21">
        <v>6</v>
      </c>
      <c r="I151" s="41">
        <v>49830</v>
      </c>
    </row>
    <row r="152" spans="1:9" ht="15">
      <c r="A152" s="45">
        <v>44643</v>
      </c>
      <c r="B152" s="42">
        <v>44643</v>
      </c>
      <c r="C152" s="43" t="s">
        <v>307</v>
      </c>
      <c r="D152" s="11" t="s">
        <v>38</v>
      </c>
      <c r="E152" s="11" t="s">
        <v>308</v>
      </c>
      <c r="F152" s="21" t="s">
        <v>9</v>
      </c>
      <c r="G152" s="44">
        <v>1562</v>
      </c>
      <c r="H152" s="21">
        <v>95</v>
      </c>
      <c r="I152" s="41">
        <f>G152*H152</f>
        <v>148390</v>
      </c>
    </row>
    <row r="153" spans="1:9" ht="15">
      <c r="A153" s="46"/>
      <c r="B153" s="46"/>
      <c r="C153" s="21"/>
      <c r="D153" s="21"/>
      <c r="E153" s="21"/>
      <c r="F153" s="21"/>
      <c r="G153" s="21"/>
      <c r="H153" s="47" t="s">
        <v>309</v>
      </c>
      <c r="I153" s="48">
        <f>SUM(I8:I152)</f>
        <v>3752846.3000000007</v>
      </c>
    </row>
    <row r="154" spans="1:9" ht="15">
      <c r="A154" s="49" t="s">
        <v>310</v>
      </c>
    </row>
    <row r="155" spans="1:9" ht="15">
      <c r="C155" s="49"/>
      <c r="F155" s="50" t="s">
        <v>311</v>
      </c>
    </row>
    <row r="156" spans="1:9" ht="15">
      <c r="A156" s="51" t="s">
        <v>312</v>
      </c>
      <c r="C156" s="49"/>
    </row>
    <row r="157" spans="1:9" ht="15">
      <c r="C157" s="49"/>
    </row>
    <row r="158" spans="1:9" ht="15">
      <c r="A158" s="52"/>
      <c r="B158" s="49"/>
      <c r="C158" s="49"/>
    </row>
    <row r="159" spans="1:9" ht="15">
      <c r="A159" s="53" t="s">
        <v>313</v>
      </c>
      <c r="B159" s="49"/>
      <c r="C159" s="49"/>
      <c r="F159" t="s">
        <v>314</v>
      </c>
      <c r="G159" s="54"/>
    </row>
    <row r="160" spans="1:9">
      <c r="A160" s="55" t="s">
        <v>315</v>
      </c>
      <c r="G160" s="56" t="s">
        <v>316</v>
      </c>
      <c r="H160" s="56"/>
    </row>
    <row r="161" spans="2:4" ht="15">
      <c r="B161" s="49"/>
      <c r="C161" s="49"/>
    </row>
    <row r="162" spans="2:4" ht="15">
      <c r="B162" s="49"/>
      <c r="C162" s="49"/>
      <c r="D162" s="57" t="s">
        <v>317</v>
      </c>
    </row>
  </sheetData>
  <mergeCells count="4">
    <mergeCell ref="A1:I1"/>
    <mergeCell ref="A2:I2"/>
    <mergeCell ref="A3:I3"/>
    <mergeCell ref="A4:I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Eimy Gomez</dc:creator>
  <cp:lastModifiedBy>Eimy Gomez</cp:lastModifiedBy>
  <cp:revision>1</cp:revision>
  <dcterms:created xsi:type="dcterms:W3CDTF">2022-10-12T03:55:08Z</dcterms:created>
  <dcterms:modified xsi:type="dcterms:W3CDTF">2022-10-12T03:55:08Z</dcterms:modified>
</cp:coreProperties>
</file>