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43BFA6AF-2026-4A28-9E90-B21F248BE3F6}" xr6:coauthVersionLast="47" xr6:coauthVersionMax="47" xr10:uidLastSave="{00000000-0000-0000-0000-000000000000}"/>
  <bookViews>
    <workbookView xWindow="-120" yWindow="-120" windowWidth="29040" windowHeight="15840"/>
  </bookViews>
  <sheets>
    <sheet name="CUENTA NO. 240-010599-0" sheetId="1" r:id="rId1"/>
  </sheets>
  <definedNames>
    <definedName name="_xlnm.Print_Area" localSheetId="0">'CUENTA NO. 240-010599-0'!$B$1:$G$191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E178" i="1"/>
  <c r="G178" i="1" s="1"/>
  <c r="F178" i="1"/>
</calcChain>
</file>

<file path=xl/sharedStrings.xml><?xml version="1.0" encoding="utf-8"?>
<sst xmlns="http://schemas.openxmlformats.org/spreadsheetml/2006/main" count="183" uniqueCount="82">
  <si>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</si>
  <si>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</si>
  <si>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</si>
  <si>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</si>
  <si>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</si>
  <si>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</si>
  <si>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</si>
  <si>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</si>
  <si>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</si>
  <si>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</si>
  <si>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</si>
  <si>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</si>
  <si>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</si>
  <si>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</si>
  <si>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</si>
  <si>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</si>
  <si>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</si>
  <si>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</si>
  <si>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</si>
  <si>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</si>
  <si>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</si>
  <si>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</si>
  <si>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YAHAIRA IVELISSE PEREZ MESA</t>
  </si>
  <si>
    <t>L Y D TRANSPORTE, SRL.</t>
  </si>
  <si>
    <t>INSTITUTO DE ESTABILIZACION DE PRECIOS</t>
  </si>
  <si>
    <t>OZAVI RENT CAR, SRL.</t>
  </si>
  <si>
    <t>HISPANIOLA GRAIN, SRL.</t>
  </si>
  <si>
    <t>RISSEGA GROUP, S.R.L.</t>
  </si>
  <si>
    <t>CORPORACION AVICOLA Y GANADERA JARABACOA,  S,A,S</t>
  </si>
  <si>
    <t>TRANSFERENCIA INTERNA</t>
  </si>
  <si>
    <t>ISLA DOMINICANA DE PETROLEO CORPORATION</t>
  </si>
  <si>
    <t>SIGMA PETROLEUM CORP, SAS.</t>
  </si>
  <si>
    <t>CENTRO CUESTA NACIONAL, SAS</t>
  </si>
  <si>
    <t>AMARAM ENTERPRISE, SRL.</t>
  </si>
  <si>
    <t>ROCAPI, S.R.L.</t>
  </si>
  <si>
    <t>NURYS ALTAGRACIA ALCANTARA CASADO</t>
  </si>
  <si>
    <t>GRUPO BELBOK, S.R.L.</t>
  </si>
  <si>
    <t>COMERCIALIZADORA BLUECROSS, S.R.L.</t>
  </si>
  <si>
    <t>DISTRIBUIDORA INSTANTAMIC, S.R.L.</t>
  </si>
  <si>
    <t>CENTRO DE DISTRIBUCION LA DOLOROSA, SRL.</t>
  </si>
  <si>
    <t>DANIA BEATO CHECO</t>
  </si>
  <si>
    <t>PORTO PERLA INVERSIONES, SRL.</t>
  </si>
  <si>
    <t>HIPERCENTRO DE DISTRIBUCION ABMA, S.R.L.</t>
  </si>
  <si>
    <t>PMP, EIRL.</t>
  </si>
  <si>
    <t>DEL 1 AL 31 DE JULIO 2023</t>
  </si>
  <si>
    <t>31/07/2023</t>
  </si>
  <si>
    <t>SALVADOR PUELLO</t>
  </si>
  <si>
    <t>ACL COMUNICACIONES, SRL</t>
  </si>
  <si>
    <t>ISIS ALVAREZ ROA</t>
  </si>
  <si>
    <t>GEDEM GESTION Y DESARROLLO EMPRESARIAL, SRL.</t>
  </si>
  <si>
    <t>VOZZ MEDIA NETWORK, S.R.L.</t>
  </si>
  <si>
    <t>VICTOR EDUARDO REGALADO ECHAVARRIA</t>
  </si>
  <si>
    <t>MARTIN POLANCO PAULA</t>
  </si>
  <si>
    <t>DEOMEDES E. OLIVARES R.</t>
  </si>
  <si>
    <t>SILIS, SRL</t>
  </si>
  <si>
    <t>TESORERIA DE LA SEGURIDAD SOCIAL</t>
  </si>
  <si>
    <t>RD AL DESCUBIERTO, SRL.</t>
  </si>
  <si>
    <t>EDITORA EL NUEVO DIARIO, S.A.</t>
  </si>
  <si>
    <t>DOMINGO BAUTISTA Y ASOCIADOS, SRL.</t>
  </si>
  <si>
    <t>GLOBAL SOCIAL MEDIA GROUP GSMG, S.R.L.</t>
  </si>
  <si>
    <t>JUAN CARLOS MARRERO FELIZ</t>
  </si>
  <si>
    <t>EDITORA DEL CARIBE, S,A.</t>
  </si>
  <si>
    <t>VELEZ DRYWALL SERVICES, SRL</t>
  </si>
  <si>
    <t>ZYGOS BUSINESS GROUP E.I.R.L.</t>
  </si>
  <si>
    <t>KPLL ENTERTAINMENT OPEN EIRL</t>
  </si>
  <si>
    <t>M&amp;M CONSULTING FIRM, S.R.L.</t>
  </si>
  <si>
    <t>MAGUANA COMERCIAL SRL</t>
  </si>
  <si>
    <t>SUPER PLAZA VENEZUELA, S.R.L.</t>
  </si>
  <si>
    <t>BDO ESENFA, S.R.L.</t>
  </si>
  <si>
    <t>PEDRO JOSE ALONZO NUÑEZ</t>
  </si>
  <si>
    <t>ANDRES MATOS</t>
  </si>
  <si>
    <t>EFICIENCIA COMUNICACIONAL CPR, SRL.</t>
  </si>
  <si>
    <t>RAFAEL ANTONIO FILPO FERNANDEZ</t>
  </si>
  <si>
    <t>COLECTOR DE IMPUESTOS INTERNOS</t>
  </si>
  <si>
    <t>BATALLANDO TV, S.R.L.</t>
  </si>
  <si>
    <t>CONSORCIO DE TARJETAS DOMINICANAS, S.A.</t>
  </si>
  <si>
    <t>AGROGLOBAL EXPORT &amp; IMPORT, SRL</t>
  </si>
  <si>
    <t>JONNY OSCAR SEGURA MATEO</t>
  </si>
  <si>
    <t>DANIEL RAMOS RAMIREZ</t>
  </si>
  <si>
    <t>FELIX MARIA FLORENTINO ALCANTARA</t>
  </si>
  <si>
    <t>MARIO E. RAMIREZ RAMIREZ</t>
  </si>
  <si>
    <t>ADAM MIGUEL ALMONTE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</si>
</sst>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  <numFmt numFmtId="187" formatCode="#,##0.00000000000_);[Red]\(#,##0.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43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43" fontId="44" fillId="0" borderId="0" xfId="66" applyFont="1" applyFill="1" applyAlignment="1">
      <alignment horizontal="center"/>
    </xf>
    <xf numFmtId="0" fontId="45" fillId="0" borderId="0" xfId="0" applyFont="1" applyFill="1"/>
    <xf numFmtId="43" fontId="43" fillId="0" borderId="10" xfId="66" applyFont="1" applyFill="1" applyBorder="1" applyAlignment="1">
      <alignment horizontal="center"/>
    </xf>
    <xf numFmtId="43" fontId="43" fillId="0" borderId="0" xfId="66" applyFont="1" applyFill="1" applyBorder="1" applyAlignment="1">
      <alignment horizontal="center"/>
    </xf>
    <xf numFmtId="43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43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43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43" fontId="47" fillId="54" borderId="13" xfId="66" applyFont="1" applyFill="1" applyBorder="1" applyAlignment="1">
      <alignment horizontal="center"/>
    </xf>
    <xf numFmtId="43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78" fontId="43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1" fontId="43" fillId="0" borderId="0" xfId="0" applyNumberFormat="1" applyFont="1" applyFill="1" applyAlignment="1">
      <alignment horizontal="center" vertical="center"/>
    </xf>
    <xf numFmtId="171" fontId="44" fillId="0" borderId="0" xfId="0" applyNumberFormat="1" applyFont="1" applyFill="1" applyAlignment="1">
      <alignment horizontal="center" vertical="center"/>
    </xf>
    <xf numFmtId="171" fontId="46" fillId="54" borderId="17" xfId="0" applyNumberFormat="1" applyFont="1" applyFill="1" applyBorder="1" applyAlignment="1">
      <alignment horizontal="center" vertical="center"/>
    </xf>
    <xf numFmtId="171" fontId="48" fillId="54" borderId="18" xfId="0" applyNumberFormat="1" applyFont="1" applyFill="1" applyBorder="1" applyAlignment="1">
      <alignment horizontal="center" vertical="center"/>
    </xf>
    <xf numFmtId="171" fontId="47" fillId="54" borderId="19" xfId="0" applyNumberFormat="1" applyFont="1" applyFill="1" applyBorder="1" applyAlignment="1">
      <alignment horizontal="center" vertical="center"/>
    </xf>
    <xf numFmtId="171" fontId="43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187" fontId="0" fillId="0" borderId="0" xfId="0" applyNumberFormat="1" applyFill="1"/>
    <xf numFmtId="178" fontId="43" fillId="0" borderId="10" xfId="66" applyNumberFormat="1" applyFont="1" applyFill="1" applyBorder="1" applyAlignment="1">
      <alignment horizontal="center"/>
    </xf>
    <xf numFmtId="43" fontId="43" fillId="0" borderId="10" xfId="66" applyFont="1" applyFill="1" applyBorder="1" applyAlignment="1">
      <alignment horizontal="center"/>
    </xf>
    <xf numFmtId="43" fontId="43" fillId="0" borderId="15" xfId="66" applyFont="1" applyFill="1" applyBorder="1" applyAlignment="1">
      <alignment horizontal="center"/>
    </xf>
    <xf numFmtId="0" fontId="5" fillId="0" borderId="0" xfId="71" applyAlignment="1">
      <alignment horizontal="center"/>
    </xf>
    <xf numFmtId="43" fontId="47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  <xf numFmtId="0" fontId="43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28575</xdr:rowOff>
    </xdr:from>
    <xdr:to>
      <xdr:col>6</xdr:col>
      <xdr:colOff>1000125</xdr:colOff>
      <xdr:row>6</xdr:row>
      <xdr:rowOff>180975</xdr:rowOff>
    </xdr:to>
    <xdr:pic>
      <xdr:nvPicPr>
        <xdr:cNvPr id="43102" name="Imagen 1">
          <a:extLst>
            <a:ext uri="{FF2B5EF4-FFF2-40B4-BE49-F238E27FC236}">
              <a16:creationId xmlns:a16="http://schemas.microsoft.com/office/drawing/2014/main" id="{BEFCB1D0-A360-1118-0A5A-8ACC2DC29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8575"/>
          <a:ext cx="82296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183</xdr:row>
      <xdr:rowOff>171450</xdr:rowOff>
    </xdr:from>
    <xdr:to>
      <xdr:col>3</xdr:col>
      <xdr:colOff>1607910</xdr:colOff>
      <xdr:row>183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FDC3D46-3C11-EC91-4F8D-3D8B11DBC2B9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4"/>
  <sheetViews>
    <sheetView tabSelected="1" zoomScaleNormal="100" workbookViewId="0">
      <selection activeCell="I10" sqref="I10"/>
    </sheetView>
  </sheetViews>
  <sheetFormatPr baseColWidth="10" defaultRowHeight="15"/>
  <cols>
    <col min="1" max="1" width="11.42578125" style="1"/>
    <col min="2" max="2" width="11.42578125" style="52" customWidth="1"/>
    <col min="3" max="3" width="17.28515625" style="8" bestFit="1" customWidth="1"/>
    <col min="4" max="4" width="45.7109375" style="10" bestFit="1" customWidth="1"/>
    <col min="5" max="5" width="17.85546875" style="39" bestFit="1" customWidth="1"/>
    <col min="6" max="6" width="17.8554687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68" t="s">
        <v>20</v>
      </c>
      <c r="C8" s="68"/>
      <c r="D8" s="68"/>
      <c r="E8" s="68"/>
      <c r="F8" s="68"/>
      <c r="G8" s="68"/>
    </row>
    <row r="9" spans="2:9" ht="17.25">
      <c r="B9" s="69" t="s">
        <v>0</v>
      </c>
      <c r="C9" s="69"/>
      <c r="D9" s="69"/>
      <c r="E9" s="69"/>
      <c r="F9" s="69"/>
      <c r="G9" s="69"/>
    </row>
    <row r="10" spans="2:9" ht="15.75">
      <c r="B10" s="70" t="s">
        <v>44</v>
      </c>
      <c r="C10" s="70"/>
      <c r="D10" s="70"/>
      <c r="E10" s="70"/>
      <c r="F10" s="70"/>
      <c r="G10" s="70"/>
    </row>
    <row r="11" spans="2:9" ht="15.75" thickBot="1">
      <c r="B11" s="53"/>
      <c r="C11" s="13"/>
      <c r="D11" s="12"/>
      <c r="E11" s="40"/>
      <c r="F11" s="14"/>
      <c r="G11" s="14"/>
    </row>
    <row r="12" spans="2:9" s="15" customFormat="1" ht="17.25">
      <c r="B12" s="71" t="s">
        <v>7</v>
      </c>
      <c r="C12" s="72"/>
      <c r="D12" s="72"/>
      <c r="E12" s="72"/>
      <c r="F12" s="72"/>
      <c r="G12" s="73"/>
      <c r="H12" s="36"/>
      <c r="I12" s="36"/>
    </row>
    <row r="13" spans="2:9" s="15" customFormat="1" ht="15.75">
      <c r="B13" s="54"/>
      <c r="C13" s="19"/>
      <c r="D13" s="20"/>
      <c r="E13" s="67" t="s">
        <v>1</v>
      </c>
      <c r="F13" s="67"/>
      <c r="G13" s="21">
        <v>9771836.4600000009</v>
      </c>
      <c r="H13" s="36"/>
      <c r="I13" s="36"/>
    </row>
    <row r="14" spans="2:9">
      <c r="B14" s="55"/>
      <c r="C14" s="22"/>
      <c r="D14" s="23"/>
      <c r="E14" s="41"/>
      <c r="F14" s="24"/>
      <c r="G14" s="25"/>
    </row>
    <row r="15" spans="2:9" s="15" customFormat="1" ht="15.75">
      <c r="B15" s="56" t="s">
        <v>2</v>
      </c>
      <c r="C15" s="26" t="s">
        <v>3</v>
      </c>
      <c r="D15" s="27" t="s">
        <v>4</v>
      </c>
      <c r="E15" s="42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7"/>
      <c r="C16" s="50"/>
      <c r="D16" s="48"/>
      <c r="E16" s="16"/>
      <c r="F16" s="16"/>
      <c r="G16" s="16">
        <f>+G13</f>
        <v>9771836.4600000009</v>
      </c>
      <c r="H16" s="37"/>
      <c r="I16" s="37"/>
    </row>
    <row r="17" spans="2:9" s="10" customFormat="1" ht="15.95" customHeight="1">
      <c r="B17" s="57">
        <v>45110</v>
      </c>
      <c r="C17" s="63">
        <v>557716929</v>
      </c>
      <c r="D17" s="48" t="s">
        <v>21</v>
      </c>
      <c r="E17" s="16">
        <v>3200</v>
      </c>
      <c r="F17" s="16"/>
      <c r="G17" s="16">
        <f>+G16+E17-F17</f>
        <v>9775036.4600000009</v>
      </c>
      <c r="H17" s="37"/>
      <c r="I17" s="37"/>
    </row>
    <row r="18" spans="2:9" s="10" customFormat="1" ht="15.95" customHeight="1">
      <c r="B18" s="57">
        <v>45110</v>
      </c>
      <c r="C18" s="63">
        <v>557716928</v>
      </c>
      <c r="D18" s="48" t="s">
        <v>21</v>
      </c>
      <c r="E18" s="16">
        <v>2500</v>
      </c>
      <c r="F18" s="16"/>
      <c r="G18" s="64">
        <f t="shared" ref="G18:G158" si="0">+G17+E18-F18</f>
        <v>9777536.4600000009</v>
      </c>
      <c r="H18" s="37"/>
      <c r="I18" s="37"/>
    </row>
    <row r="19" spans="2:9" s="10" customFormat="1" ht="15.95" customHeight="1">
      <c r="B19" s="57">
        <v>45110</v>
      </c>
      <c r="C19" s="63">
        <v>557716927</v>
      </c>
      <c r="D19" s="48" t="s">
        <v>21</v>
      </c>
      <c r="E19" s="64">
        <v>33950</v>
      </c>
      <c r="F19" s="64"/>
      <c r="G19" s="64">
        <f t="shared" si="0"/>
        <v>9811486.4600000009</v>
      </c>
      <c r="H19" s="37"/>
      <c r="I19" s="37"/>
    </row>
    <row r="20" spans="2:9" s="10" customFormat="1" ht="15.95" customHeight="1">
      <c r="B20" s="57">
        <v>45110</v>
      </c>
      <c r="C20" s="50">
        <v>557716924</v>
      </c>
      <c r="D20" s="48" t="s">
        <v>21</v>
      </c>
      <c r="E20" s="16">
        <v>1891998</v>
      </c>
      <c r="F20" s="16"/>
      <c r="G20" s="64">
        <f t="shared" si="0"/>
        <v>11703484.460000001</v>
      </c>
      <c r="H20" s="37"/>
      <c r="I20" s="37"/>
    </row>
    <row r="21" spans="2:9" s="10" customFormat="1" ht="15.95" customHeight="1">
      <c r="B21" s="57">
        <v>45110</v>
      </c>
      <c r="C21" s="49">
        <v>162130545</v>
      </c>
      <c r="D21" s="48" t="s">
        <v>21</v>
      </c>
      <c r="E21" s="16">
        <v>4907650</v>
      </c>
      <c r="F21" s="16"/>
      <c r="G21" s="64">
        <f t="shared" si="0"/>
        <v>16611134.460000001</v>
      </c>
      <c r="H21" s="37"/>
      <c r="I21" s="37"/>
    </row>
    <row r="22" spans="2:9" s="10" customFormat="1" ht="15.95" customHeight="1">
      <c r="B22" s="57">
        <v>45110</v>
      </c>
      <c r="C22" s="49">
        <v>162130542</v>
      </c>
      <c r="D22" s="48" t="s">
        <v>21</v>
      </c>
      <c r="E22" s="16">
        <v>9520694</v>
      </c>
      <c r="F22" s="16"/>
      <c r="G22" s="64">
        <f t="shared" si="0"/>
        <v>26131828.460000001</v>
      </c>
      <c r="H22" s="37"/>
      <c r="I22" s="37"/>
    </row>
    <row r="23" spans="2:9" s="10" customFormat="1" ht="15.95" customHeight="1">
      <c r="B23" s="57">
        <v>45110</v>
      </c>
      <c r="C23" s="63">
        <v>28658</v>
      </c>
      <c r="D23" s="48" t="s">
        <v>55</v>
      </c>
      <c r="E23" s="16"/>
      <c r="F23" s="16">
        <v>51927.49</v>
      </c>
      <c r="G23" s="64">
        <f t="shared" si="0"/>
        <v>26079900.970000003</v>
      </c>
      <c r="H23" s="37"/>
      <c r="I23" s="37"/>
    </row>
    <row r="24" spans="2:9" s="10" customFormat="1" ht="15.95" customHeight="1">
      <c r="B24" s="57">
        <v>45110</v>
      </c>
      <c r="C24" s="63">
        <v>28664</v>
      </c>
      <c r="D24" s="48" t="s">
        <v>24</v>
      </c>
      <c r="E24" s="16"/>
      <c r="F24" s="16">
        <v>1300000</v>
      </c>
      <c r="G24" s="64">
        <f t="shared" si="0"/>
        <v>24779900.970000003</v>
      </c>
      <c r="H24" s="37"/>
      <c r="I24" s="37"/>
    </row>
    <row r="25" spans="2:9" s="10" customFormat="1" ht="15.95" customHeight="1">
      <c r="B25" s="57">
        <v>45110</v>
      </c>
      <c r="C25" s="63">
        <v>28661</v>
      </c>
      <c r="D25" s="48" t="s">
        <v>24</v>
      </c>
      <c r="E25" s="64"/>
      <c r="F25" s="64">
        <v>1891998</v>
      </c>
      <c r="G25" s="64">
        <f t="shared" si="0"/>
        <v>22887902.970000003</v>
      </c>
      <c r="H25" s="37"/>
      <c r="I25" s="37"/>
    </row>
    <row r="26" spans="2:9" s="10" customFormat="1" ht="15.95" customHeight="1">
      <c r="B26" s="57">
        <v>45110</v>
      </c>
      <c r="C26" s="49">
        <v>28657</v>
      </c>
      <c r="D26" s="48" t="s">
        <v>55</v>
      </c>
      <c r="E26" s="64"/>
      <c r="F26" s="64">
        <v>12900000</v>
      </c>
      <c r="G26" s="64">
        <f t="shared" si="0"/>
        <v>9987902.9700000025</v>
      </c>
      <c r="H26" s="37"/>
      <c r="I26" s="37"/>
    </row>
    <row r="27" spans="2:9" s="10" customFormat="1" ht="15.95" customHeight="1">
      <c r="B27" s="57">
        <v>45111</v>
      </c>
      <c r="C27" s="49">
        <v>162130399</v>
      </c>
      <c r="D27" s="48" t="s">
        <v>21</v>
      </c>
      <c r="E27" s="64">
        <v>1300000</v>
      </c>
      <c r="F27" s="64"/>
      <c r="G27" s="64">
        <f t="shared" si="0"/>
        <v>11287902.970000003</v>
      </c>
      <c r="H27" s="37"/>
      <c r="I27" s="37"/>
    </row>
    <row r="28" spans="2:9" s="10" customFormat="1" ht="15.95" customHeight="1">
      <c r="B28" s="57">
        <v>45111</v>
      </c>
      <c r="C28" s="49">
        <v>28659</v>
      </c>
      <c r="D28" s="48" t="s">
        <v>51</v>
      </c>
      <c r="E28" s="64"/>
      <c r="F28" s="64">
        <v>35142.42</v>
      </c>
      <c r="G28" s="64">
        <f t="shared" si="0"/>
        <v>11252760.550000003</v>
      </c>
      <c r="H28" s="37"/>
      <c r="I28" s="37"/>
    </row>
    <row r="29" spans="2:9" s="10" customFormat="1" ht="15.95" customHeight="1">
      <c r="B29" s="57">
        <v>45111</v>
      </c>
      <c r="C29" s="49">
        <v>28660</v>
      </c>
      <c r="D29" s="48" t="s">
        <v>60</v>
      </c>
      <c r="E29" s="64"/>
      <c r="F29" s="64">
        <v>59483.77</v>
      </c>
      <c r="G29" s="64">
        <f t="shared" si="0"/>
        <v>11193276.780000003</v>
      </c>
      <c r="H29" s="37"/>
      <c r="I29" s="37"/>
    </row>
    <row r="30" spans="2:9" s="10" customFormat="1" ht="15.95" customHeight="1">
      <c r="B30" s="57">
        <v>45111</v>
      </c>
      <c r="C30" s="49">
        <v>28650</v>
      </c>
      <c r="D30" s="48" t="s">
        <v>76</v>
      </c>
      <c r="E30" s="64"/>
      <c r="F30" s="64">
        <v>498330</v>
      </c>
      <c r="G30" s="64">
        <f t="shared" si="0"/>
        <v>10694946.780000003</v>
      </c>
      <c r="H30" s="37"/>
      <c r="I30" s="37"/>
    </row>
    <row r="31" spans="2:9" s="10" customFormat="1" ht="15.95" customHeight="1">
      <c r="B31" s="57">
        <v>45111</v>
      </c>
      <c r="C31" s="49">
        <v>31249344142</v>
      </c>
      <c r="D31" s="48" t="s">
        <v>24</v>
      </c>
      <c r="E31" s="16"/>
      <c r="F31" s="16">
        <v>500000</v>
      </c>
      <c r="G31" s="64">
        <f t="shared" si="0"/>
        <v>10194946.780000003</v>
      </c>
      <c r="H31" s="37"/>
      <c r="I31" s="37"/>
    </row>
    <row r="32" spans="2:9" s="10" customFormat="1" ht="15.95" customHeight="1">
      <c r="B32" s="57">
        <v>45112</v>
      </c>
      <c r="C32" s="49">
        <v>588709204</v>
      </c>
      <c r="D32" s="48" t="s">
        <v>21</v>
      </c>
      <c r="E32" s="16">
        <v>8268086</v>
      </c>
      <c r="F32" s="16"/>
      <c r="G32" s="64">
        <f t="shared" si="0"/>
        <v>18463032.780000001</v>
      </c>
      <c r="H32" s="37"/>
      <c r="I32" s="37"/>
    </row>
    <row r="33" spans="2:9" s="10" customFormat="1" ht="15.95" customHeight="1">
      <c r="B33" s="57">
        <v>45112</v>
      </c>
      <c r="C33" s="63">
        <v>28676</v>
      </c>
      <c r="D33" s="48" t="s">
        <v>24</v>
      </c>
      <c r="E33" s="16"/>
      <c r="F33" s="16">
        <v>8268086</v>
      </c>
      <c r="G33" s="64">
        <f t="shared" si="0"/>
        <v>10194946.780000001</v>
      </c>
      <c r="H33" s="37"/>
      <c r="I33" s="37"/>
    </row>
    <row r="34" spans="2:9" s="10" customFormat="1" ht="15.95" customHeight="1">
      <c r="B34" s="57">
        <v>45113</v>
      </c>
      <c r="C34" s="63">
        <v>31268472341</v>
      </c>
      <c r="D34" s="48" t="s">
        <v>24</v>
      </c>
      <c r="E34" s="16"/>
      <c r="F34" s="16">
        <v>405000</v>
      </c>
      <c r="G34" s="64">
        <f t="shared" si="0"/>
        <v>9789946.7800000012</v>
      </c>
      <c r="H34" s="37"/>
      <c r="I34" s="37"/>
    </row>
    <row r="35" spans="2:9" s="10" customFormat="1" ht="15.95" customHeight="1">
      <c r="B35" s="57">
        <v>45114</v>
      </c>
      <c r="C35" s="49">
        <v>588709315</v>
      </c>
      <c r="D35" s="48" t="s">
        <v>21</v>
      </c>
      <c r="E35" s="16">
        <v>5000</v>
      </c>
      <c r="F35" s="16"/>
      <c r="G35" s="64">
        <f t="shared" si="0"/>
        <v>9794946.7800000012</v>
      </c>
      <c r="H35" s="37"/>
      <c r="I35" s="37"/>
    </row>
    <row r="36" spans="2:9" s="10" customFormat="1" ht="15.95" customHeight="1">
      <c r="B36" s="57">
        <v>45114</v>
      </c>
      <c r="C36" s="63">
        <v>588709313</v>
      </c>
      <c r="D36" s="48" t="s">
        <v>21</v>
      </c>
      <c r="E36" s="16">
        <v>1191000</v>
      </c>
      <c r="F36" s="16"/>
      <c r="G36" s="64">
        <f t="shared" si="0"/>
        <v>10985946.780000001</v>
      </c>
      <c r="H36" s="37"/>
      <c r="I36" s="37"/>
    </row>
    <row r="37" spans="2:9" s="10" customFormat="1" ht="15.95" customHeight="1">
      <c r="B37" s="57">
        <v>45114</v>
      </c>
      <c r="C37" s="63">
        <v>588709311</v>
      </c>
      <c r="D37" s="48" t="s">
        <v>21</v>
      </c>
      <c r="E37" s="16">
        <v>4376509</v>
      </c>
      <c r="F37" s="16"/>
      <c r="G37" s="64">
        <f t="shared" si="0"/>
        <v>15362455.780000001</v>
      </c>
      <c r="H37" s="37"/>
      <c r="I37" s="37"/>
    </row>
    <row r="38" spans="2:9" s="10" customFormat="1" ht="15.95" customHeight="1">
      <c r="B38" s="57">
        <v>45114</v>
      </c>
      <c r="C38" s="63">
        <v>31280500304</v>
      </c>
      <c r="D38" s="48" t="s">
        <v>29</v>
      </c>
      <c r="E38" s="16">
        <v>1500000</v>
      </c>
      <c r="F38" s="16"/>
      <c r="G38" s="64">
        <f t="shared" si="0"/>
        <v>16862455.780000001</v>
      </c>
      <c r="H38" s="37"/>
      <c r="I38" s="37"/>
    </row>
    <row r="39" spans="2:9" s="10" customFormat="1" ht="15.95" customHeight="1">
      <c r="B39" s="57">
        <v>45114</v>
      </c>
      <c r="C39" s="49">
        <v>162100148</v>
      </c>
      <c r="D39" s="48" t="s">
        <v>21</v>
      </c>
      <c r="E39" s="16">
        <v>8268086</v>
      </c>
      <c r="F39" s="16"/>
      <c r="G39" s="64">
        <f t="shared" si="0"/>
        <v>25130541.780000001</v>
      </c>
      <c r="H39" s="37"/>
      <c r="I39" s="37"/>
    </row>
    <row r="40" spans="2:9" s="10" customFormat="1" ht="15.95" customHeight="1">
      <c r="B40" s="57">
        <v>45114</v>
      </c>
      <c r="C40" s="63">
        <v>28681</v>
      </c>
      <c r="D40" s="48" t="s">
        <v>34</v>
      </c>
      <c r="E40" s="16"/>
      <c r="F40" s="16">
        <v>1504539.97</v>
      </c>
      <c r="G40" s="64">
        <f t="shared" si="0"/>
        <v>23626001.810000002</v>
      </c>
      <c r="H40" s="37"/>
      <c r="I40" s="37"/>
    </row>
    <row r="41" spans="2:9" s="10" customFormat="1" ht="15.95" customHeight="1">
      <c r="B41" s="57">
        <v>45114</v>
      </c>
      <c r="C41" s="49">
        <v>28682</v>
      </c>
      <c r="D41" s="48" t="s">
        <v>24</v>
      </c>
      <c r="E41" s="16"/>
      <c r="F41" s="16">
        <v>2800000</v>
      </c>
      <c r="G41" s="64">
        <f t="shared" si="0"/>
        <v>20826001.810000002</v>
      </c>
      <c r="H41" s="37"/>
      <c r="I41" s="37"/>
    </row>
    <row r="42" spans="2:9" s="10" customFormat="1" ht="15.95" customHeight="1">
      <c r="B42" s="57">
        <v>45114</v>
      </c>
      <c r="C42" s="49">
        <v>28683</v>
      </c>
      <c r="D42" s="48" t="s">
        <v>24</v>
      </c>
      <c r="E42" s="16"/>
      <c r="F42" s="16">
        <v>4376509</v>
      </c>
      <c r="G42" s="64">
        <f t="shared" si="0"/>
        <v>16449492.810000002</v>
      </c>
      <c r="H42" s="37"/>
      <c r="I42" s="37"/>
    </row>
    <row r="43" spans="2:9" s="10" customFormat="1" ht="15.95" customHeight="1">
      <c r="B43" s="57">
        <v>45114</v>
      </c>
      <c r="C43" s="63">
        <v>31279314390</v>
      </c>
      <c r="D43" s="48" t="s">
        <v>24</v>
      </c>
      <c r="E43" s="16"/>
      <c r="F43" s="16">
        <v>6600000</v>
      </c>
      <c r="G43" s="64">
        <f t="shared" si="0"/>
        <v>9849492.8100000024</v>
      </c>
      <c r="H43" s="37"/>
      <c r="I43" s="37"/>
    </row>
    <row r="44" spans="2:9" s="10" customFormat="1" ht="15.95" customHeight="1">
      <c r="B44" s="57">
        <v>45119</v>
      </c>
      <c r="C44" s="49">
        <v>588711247</v>
      </c>
      <c r="D44" s="48" t="s">
        <v>21</v>
      </c>
      <c r="E44" s="16">
        <v>5000</v>
      </c>
      <c r="F44" s="16"/>
      <c r="G44" s="64">
        <f t="shared" si="0"/>
        <v>9854492.8100000024</v>
      </c>
      <c r="H44" s="37"/>
      <c r="I44" s="37"/>
    </row>
    <row r="45" spans="2:9" s="10" customFormat="1" ht="15.95" customHeight="1">
      <c r="B45" s="57">
        <v>45119</v>
      </c>
      <c r="C45" s="49">
        <v>588711245</v>
      </c>
      <c r="D45" s="48" t="s">
        <v>21</v>
      </c>
      <c r="E45" s="16">
        <v>512888</v>
      </c>
      <c r="F45" s="16"/>
      <c r="G45" s="64">
        <f t="shared" si="0"/>
        <v>10367380.810000002</v>
      </c>
      <c r="H45" s="37"/>
      <c r="I45" s="37"/>
    </row>
    <row r="46" spans="2:9" s="10" customFormat="1" ht="15.95" customHeight="1">
      <c r="B46" s="57">
        <v>45119</v>
      </c>
      <c r="C46" s="49">
        <v>588711244</v>
      </c>
      <c r="D46" s="48" t="s">
        <v>21</v>
      </c>
      <c r="E46" s="16">
        <v>3300</v>
      </c>
      <c r="F46" s="16"/>
      <c r="G46" s="64">
        <f t="shared" si="0"/>
        <v>10370680.810000002</v>
      </c>
      <c r="H46" s="37"/>
      <c r="I46" s="37"/>
    </row>
    <row r="47" spans="2:9" s="10" customFormat="1" ht="15.95" customHeight="1">
      <c r="B47" s="57">
        <v>45119</v>
      </c>
      <c r="C47" s="49">
        <v>588711243</v>
      </c>
      <c r="D47" s="48" t="s">
        <v>21</v>
      </c>
      <c r="E47" s="16">
        <v>745185</v>
      </c>
      <c r="F47" s="16"/>
      <c r="G47" s="64">
        <f t="shared" si="0"/>
        <v>11115865.810000002</v>
      </c>
      <c r="H47" s="37"/>
      <c r="I47" s="37"/>
    </row>
    <row r="48" spans="2:9" s="10" customFormat="1" ht="15.95" customHeight="1">
      <c r="B48" s="57">
        <v>45119</v>
      </c>
      <c r="C48" s="49">
        <v>588711241</v>
      </c>
      <c r="D48" s="48" t="s">
        <v>21</v>
      </c>
      <c r="E48" s="16">
        <v>800000</v>
      </c>
      <c r="F48" s="16"/>
      <c r="G48" s="64">
        <f t="shared" si="0"/>
        <v>11915865.810000002</v>
      </c>
      <c r="H48" s="37"/>
      <c r="I48" s="37"/>
    </row>
    <row r="49" spans="2:9" s="10" customFormat="1" ht="15.95" customHeight="1">
      <c r="B49" s="57">
        <v>45119</v>
      </c>
      <c r="C49" s="63">
        <v>31320177282</v>
      </c>
      <c r="D49" s="48" t="s">
        <v>29</v>
      </c>
      <c r="E49" s="16">
        <v>100000</v>
      </c>
      <c r="F49" s="16"/>
      <c r="G49" s="64">
        <f t="shared" si="0"/>
        <v>12015865.810000002</v>
      </c>
      <c r="H49" s="37"/>
      <c r="I49" s="37"/>
    </row>
    <row r="50" spans="2:9" s="10" customFormat="1" ht="15.95" customHeight="1">
      <c r="B50" s="57">
        <v>45119</v>
      </c>
      <c r="C50" s="63">
        <v>28679</v>
      </c>
      <c r="D50" s="48" t="s">
        <v>68</v>
      </c>
      <c r="E50" s="16"/>
      <c r="F50" s="16">
        <v>112991.1</v>
      </c>
      <c r="G50" s="64">
        <f t="shared" si="0"/>
        <v>11902874.710000003</v>
      </c>
      <c r="H50" s="37"/>
      <c r="I50" s="37"/>
    </row>
    <row r="51" spans="2:9" s="10" customFormat="1" ht="15.95" customHeight="1">
      <c r="B51" s="57">
        <v>45119</v>
      </c>
      <c r="C51" s="63">
        <v>31319897446</v>
      </c>
      <c r="D51" s="48" t="s">
        <v>24</v>
      </c>
      <c r="E51" s="16"/>
      <c r="F51" s="16">
        <v>2100000</v>
      </c>
      <c r="G51" s="64">
        <f t="shared" si="0"/>
        <v>9802874.7100000028</v>
      </c>
      <c r="H51" s="37"/>
      <c r="I51" s="37"/>
    </row>
    <row r="52" spans="2:9" s="10" customFormat="1" ht="15.95" customHeight="1">
      <c r="B52" s="57">
        <v>45121</v>
      </c>
      <c r="C52" s="63">
        <v>588709840</v>
      </c>
      <c r="D52" s="48" t="s">
        <v>21</v>
      </c>
      <c r="E52" s="16">
        <v>597920</v>
      </c>
      <c r="F52" s="16"/>
      <c r="G52" s="64">
        <f t="shared" si="0"/>
        <v>10400794.710000003</v>
      </c>
      <c r="H52" s="37"/>
      <c r="I52" s="37"/>
    </row>
    <row r="53" spans="2:9" s="10" customFormat="1" ht="15.95" customHeight="1">
      <c r="B53" s="57">
        <v>45121</v>
      </c>
      <c r="C53" s="63">
        <v>588709838</v>
      </c>
      <c r="D53" s="48" t="s">
        <v>21</v>
      </c>
      <c r="E53" s="16">
        <v>3502080</v>
      </c>
      <c r="F53" s="16"/>
      <c r="G53" s="64">
        <f t="shared" si="0"/>
        <v>13902874.710000003</v>
      </c>
      <c r="H53" s="37"/>
      <c r="I53" s="37"/>
    </row>
    <row r="54" spans="2:9" s="10" customFormat="1" ht="15.95" customHeight="1">
      <c r="B54" s="57">
        <v>45121</v>
      </c>
      <c r="C54" s="63">
        <v>31343882190</v>
      </c>
      <c r="D54" s="48" t="s">
        <v>29</v>
      </c>
      <c r="E54" s="16">
        <v>27900000</v>
      </c>
      <c r="F54" s="16"/>
      <c r="G54" s="64">
        <f t="shared" si="0"/>
        <v>41802874.710000001</v>
      </c>
      <c r="H54" s="37"/>
      <c r="I54" s="37"/>
    </row>
    <row r="55" spans="2:9" s="10" customFormat="1" ht="15.95" customHeight="1">
      <c r="B55" s="57">
        <v>45121</v>
      </c>
      <c r="C55" s="49">
        <v>162010076</v>
      </c>
      <c r="D55" s="48" t="s">
        <v>21</v>
      </c>
      <c r="E55" s="16">
        <v>1891998</v>
      </c>
      <c r="F55" s="16"/>
      <c r="G55" s="64">
        <f t="shared" si="0"/>
        <v>43694872.710000001</v>
      </c>
      <c r="H55" s="37"/>
      <c r="I55" s="37"/>
    </row>
    <row r="56" spans="2:9" s="10" customFormat="1" ht="15.95" customHeight="1">
      <c r="B56" s="57">
        <v>45121</v>
      </c>
      <c r="C56" s="49">
        <v>31338810902</v>
      </c>
      <c r="D56" s="48" t="s">
        <v>24</v>
      </c>
      <c r="E56" s="16"/>
      <c r="F56" s="16">
        <v>6000000</v>
      </c>
      <c r="G56" s="64">
        <f t="shared" si="0"/>
        <v>37694872.710000001</v>
      </c>
      <c r="H56" s="37"/>
      <c r="I56" s="37"/>
    </row>
    <row r="57" spans="2:9" s="10" customFormat="1" ht="15.95" customHeight="1">
      <c r="B57" s="57">
        <v>45124</v>
      </c>
      <c r="C57" s="49">
        <v>557716530</v>
      </c>
      <c r="D57" s="48" t="s">
        <v>21</v>
      </c>
      <c r="E57" s="16">
        <v>774955</v>
      </c>
      <c r="F57" s="16"/>
      <c r="G57" s="64">
        <f t="shared" si="0"/>
        <v>38469827.710000001</v>
      </c>
      <c r="H57" s="37"/>
      <c r="I57" s="37"/>
    </row>
    <row r="58" spans="2:9" s="10" customFormat="1" ht="15.95" customHeight="1">
      <c r="B58" s="57">
        <v>45124</v>
      </c>
      <c r="C58" s="49">
        <v>28677</v>
      </c>
      <c r="D58" s="48" t="s">
        <v>46</v>
      </c>
      <c r="E58" s="16"/>
      <c r="F58" s="16">
        <v>10000</v>
      </c>
      <c r="G58" s="64">
        <f t="shared" si="0"/>
        <v>38459827.710000001</v>
      </c>
      <c r="H58" s="37"/>
      <c r="I58" s="37"/>
    </row>
    <row r="59" spans="2:9" s="10" customFormat="1" ht="15.95" customHeight="1">
      <c r="B59" s="57">
        <v>45124</v>
      </c>
      <c r="C59" s="49">
        <v>28704</v>
      </c>
      <c r="D59" s="48" t="s">
        <v>47</v>
      </c>
      <c r="E59" s="16"/>
      <c r="F59" s="16">
        <v>22600</v>
      </c>
      <c r="G59" s="64">
        <f t="shared" si="0"/>
        <v>38437227.710000001</v>
      </c>
      <c r="H59" s="37"/>
      <c r="I59" s="37"/>
    </row>
    <row r="60" spans="2:9" s="10" customFormat="1" ht="15.95" customHeight="1">
      <c r="B60" s="57">
        <v>45124</v>
      </c>
      <c r="C60" s="49">
        <v>28700</v>
      </c>
      <c r="D60" s="48" t="s">
        <v>48</v>
      </c>
      <c r="E60" s="16"/>
      <c r="F60" s="16">
        <v>27000</v>
      </c>
      <c r="G60" s="64">
        <f t="shared" si="0"/>
        <v>38410227.710000001</v>
      </c>
      <c r="H60" s="37"/>
      <c r="I60" s="37"/>
    </row>
    <row r="61" spans="2:9" s="10" customFormat="1" ht="15.95" customHeight="1">
      <c r="B61" s="57">
        <v>45124</v>
      </c>
      <c r="C61" s="49">
        <v>28706</v>
      </c>
      <c r="D61" s="48" t="s">
        <v>50</v>
      </c>
      <c r="E61" s="16"/>
      <c r="F61" s="16">
        <v>33900</v>
      </c>
      <c r="G61" s="64">
        <f t="shared" si="0"/>
        <v>38376327.710000001</v>
      </c>
      <c r="H61" s="37"/>
      <c r="I61" s="37"/>
    </row>
    <row r="62" spans="2:9" s="10" customFormat="1" ht="15.95" customHeight="1">
      <c r="B62" s="57">
        <v>45124</v>
      </c>
      <c r="C62" s="63">
        <v>28689</v>
      </c>
      <c r="D62" s="48" t="s">
        <v>53</v>
      </c>
      <c r="E62" s="16"/>
      <c r="F62" s="16">
        <v>45000</v>
      </c>
      <c r="G62" s="64">
        <f t="shared" si="0"/>
        <v>38331327.710000001</v>
      </c>
      <c r="H62" s="37"/>
      <c r="I62" s="37"/>
    </row>
    <row r="63" spans="2:9" s="10" customFormat="1" ht="15.95" customHeight="1">
      <c r="B63" s="57">
        <v>45124</v>
      </c>
      <c r="C63" s="63">
        <v>28697</v>
      </c>
      <c r="D63" s="48" t="s">
        <v>57</v>
      </c>
      <c r="E63" s="16"/>
      <c r="F63" s="16">
        <v>56500</v>
      </c>
      <c r="G63" s="64">
        <f t="shared" si="0"/>
        <v>38274827.710000001</v>
      </c>
      <c r="H63" s="37"/>
      <c r="I63" s="37"/>
    </row>
    <row r="64" spans="2:9" s="10" customFormat="1" ht="15.95" customHeight="1">
      <c r="B64" s="57">
        <v>45124</v>
      </c>
      <c r="C64" s="49">
        <v>28701</v>
      </c>
      <c r="D64" s="48" t="s">
        <v>58</v>
      </c>
      <c r="E64" s="16"/>
      <c r="F64" s="16">
        <v>56500</v>
      </c>
      <c r="G64" s="64">
        <f t="shared" si="0"/>
        <v>38218327.710000001</v>
      </c>
      <c r="H64" s="37"/>
      <c r="I64" s="37"/>
    </row>
    <row r="65" spans="2:9" s="10" customFormat="1" ht="15.95" customHeight="1">
      <c r="B65" s="57">
        <v>45124</v>
      </c>
      <c r="C65" s="49">
        <v>28712</v>
      </c>
      <c r="D65" s="48" t="s">
        <v>59</v>
      </c>
      <c r="E65" s="16"/>
      <c r="F65" s="16">
        <v>56500</v>
      </c>
      <c r="G65" s="64">
        <f t="shared" si="0"/>
        <v>38161827.710000001</v>
      </c>
      <c r="H65" s="37"/>
      <c r="I65" s="37"/>
    </row>
    <row r="66" spans="2:9" s="10" customFormat="1" ht="15.95" customHeight="1">
      <c r="B66" s="57">
        <v>45124</v>
      </c>
      <c r="C66" s="49">
        <v>28698</v>
      </c>
      <c r="D66" s="48" t="s">
        <v>57</v>
      </c>
      <c r="E66" s="16"/>
      <c r="F66" s="16">
        <v>57630</v>
      </c>
      <c r="G66" s="64">
        <f t="shared" si="0"/>
        <v>38104197.710000001</v>
      </c>
      <c r="H66" s="37"/>
      <c r="I66" s="37"/>
    </row>
    <row r="67" spans="2:9" s="10" customFormat="1" ht="15.95" customHeight="1">
      <c r="B67" s="57">
        <v>45124</v>
      </c>
      <c r="C67" s="49">
        <v>28707</v>
      </c>
      <c r="D67" s="48" t="s">
        <v>61</v>
      </c>
      <c r="E67" s="16"/>
      <c r="F67" s="16">
        <v>67800</v>
      </c>
      <c r="G67" s="64">
        <f t="shared" si="0"/>
        <v>38036397.710000001</v>
      </c>
      <c r="H67" s="37"/>
      <c r="I67" s="37"/>
    </row>
    <row r="68" spans="2:9" s="10" customFormat="1" ht="15.95" customHeight="1">
      <c r="B68" s="57">
        <v>45124</v>
      </c>
      <c r="C68" s="49">
        <v>28678</v>
      </c>
      <c r="D68" s="48" t="s">
        <v>62</v>
      </c>
      <c r="E68" s="16"/>
      <c r="F68" s="16">
        <v>74580</v>
      </c>
      <c r="G68" s="64">
        <f t="shared" si="0"/>
        <v>37961817.710000001</v>
      </c>
      <c r="H68" s="37"/>
      <c r="I68" s="37"/>
    </row>
    <row r="69" spans="2:9" s="10" customFormat="1" ht="15.95" customHeight="1">
      <c r="B69" s="57">
        <v>45124</v>
      </c>
      <c r="C69" s="49">
        <v>28705</v>
      </c>
      <c r="D69" s="48" t="s">
        <v>63</v>
      </c>
      <c r="E69" s="16"/>
      <c r="F69" s="16">
        <v>79100</v>
      </c>
      <c r="G69" s="64">
        <f t="shared" si="0"/>
        <v>37882717.710000001</v>
      </c>
      <c r="H69" s="37"/>
      <c r="I69" s="37"/>
    </row>
    <row r="70" spans="2:9" s="10" customFormat="1" ht="15.95" customHeight="1">
      <c r="B70" s="57">
        <v>45124</v>
      </c>
      <c r="C70" s="49">
        <v>28699</v>
      </c>
      <c r="D70" s="48" t="s">
        <v>64</v>
      </c>
      <c r="E70" s="16"/>
      <c r="F70" s="16">
        <v>84750</v>
      </c>
      <c r="G70" s="64">
        <f t="shared" si="0"/>
        <v>37797967.710000001</v>
      </c>
      <c r="H70" s="37"/>
      <c r="I70" s="37"/>
    </row>
    <row r="71" spans="2:9" s="10" customFormat="1" ht="15.95" customHeight="1">
      <c r="B71" s="57">
        <v>45124</v>
      </c>
      <c r="C71" s="49">
        <v>28692</v>
      </c>
      <c r="D71" s="48" t="s">
        <v>65</v>
      </c>
      <c r="E71" s="16"/>
      <c r="F71" s="16">
        <v>90400</v>
      </c>
      <c r="G71" s="64">
        <f t="shared" si="0"/>
        <v>37707567.710000001</v>
      </c>
      <c r="H71" s="37"/>
      <c r="I71" s="37"/>
    </row>
    <row r="72" spans="2:9" s="10" customFormat="1" ht="15.95" customHeight="1">
      <c r="B72" s="57">
        <v>45124</v>
      </c>
      <c r="C72" s="49">
        <v>28703</v>
      </c>
      <c r="D72" s="48" t="s">
        <v>66</v>
      </c>
      <c r="E72" s="16"/>
      <c r="F72" s="16">
        <v>90400</v>
      </c>
      <c r="G72" s="64">
        <f t="shared" si="0"/>
        <v>37617167.710000001</v>
      </c>
      <c r="H72" s="37"/>
      <c r="I72" s="37"/>
    </row>
    <row r="73" spans="2:9" s="10" customFormat="1" ht="15.95" customHeight="1">
      <c r="B73" s="57">
        <v>45124</v>
      </c>
      <c r="C73" s="49">
        <v>28695</v>
      </c>
      <c r="D73" s="48" t="s">
        <v>71</v>
      </c>
      <c r="E73" s="16"/>
      <c r="F73" s="16">
        <v>135600</v>
      </c>
      <c r="G73" s="64">
        <f t="shared" si="0"/>
        <v>37481567.710000001</v>
      </c>
      <c r="H73" s="37"/>
      <c r="I73" s="37"/>
    </row>
    <row r="74" spans="2:9" s="10" customFormat="1" ht="15.95" customHeight="1">
      <c r="B74" s="57">
        <v>45124</v>
      </c>
      <c r="C74" s="49">
        <v>28708</v>
      </c>
      <c r="D74" s="48" t="s">
        <v>74</v>
      </c>
      <c r="E74" s="16"/>
      <c r="F74" s="16">
        <v>169500</v>
      </c>
      <c r="G74" s="64">
        <f t="shared" si="0"/>
        <v>37312067.710000001</v>
      </c>
      <c r="H74" s="37"/>
      <c r="I74" s="37"/>
    </row>
    <row r="75" spans="2:9" s="10" customFormat="1" ht="15.95" customHeight="1">
      <c r="B75" s="57">
        <v>45124</v>
      </c>
      <c r="C75" s="63">
        <v>28723</v>
      </c>
      <c r="D75" s="48" t="s">
        <v>24</v>
      </c>
      <c r="E75" s="16"/>
      <c r="F75" s="16">
        <v>2500000</v>
      </c>
      <c r="G75" s="64">
        <f t="shared" si="0"/>
        <v>34812067.710000001</v>
      </c>
      <c r="H75" s="37"/>
      <c r="I75" s="37"/>
    </row>
    <row r="76" spans="2:9" s="10" customFormat="1" ht="15.95" customHeight="1">
      <c r="B76" s="57">
        <v>45124</v>
      </c>
      <c r="C76" s="63">
        <v>28718</v>
      </c>
      <c r="D76" s="48" t="s">
        <v>24</v>
      </c>
      <c r="E76" s="16"/>
      <c r="F76" s="16">
        <v>5000000</v>
      </c>
      <c r="G76" s="64">
        <f t="shared" si="0"/>
        <v>29812067.710000001</v>
      </c>
      <c r="H76" s="37"/>
      <c r="I76" s="37"/>
    </row>
    <row r="77" spans="2:9" s="10" customFormat="1" ht="15.95" customHeight="1">
      <c r="B77" s="57">
        <v>45124</v>
      </c>
      <c r="C77" s="49">
        <v>28719</v>
      </c>
      <c r="D77" s="48" t="s">
        <v>24</v>
      </c>
      <c r="E77" s="16"/>
      <c r="F77" s="16">
        <v>5000000</v>
      </c>
      <c r="G77" s="64">
        <f t="shared" si="0"/>
        <v>24812067.710000001</v>
      </c>
      <c r="H77" s="37"/>
      <c r="I77" s="37"/>
    </row>
    <row r="78" spans="2:9" s="10" customFormat="1" ht="15.95" customHeight="1">
      <c r="B78" s="57">
        <v>45124</v>
      </c>
      <c r="C78" s="49">
        <v>28720</v>
      </c>
      <c r="D78" s="48" t="s">
        <v>24</v>
      </c>
      <c r="E78" s="16"/>
      <c r="F78" s="16">
        <v>5000000</v>
      </c>
      <c r="G78" s="64">
        <f t="shared" si="0"/>
        <v>19812067.710000001</v>
      </c>
      <c r="H78" s="37"/>
      <c r="I78" s="37"/>
    </row>
    <row r="79" spans="2:9" s="10" customFormat="1" ht="15.95" customHeight="1">
      <c r="B79" s="57">
        <v>45124</v>
      </c>
      <c r="C79" s="49">
        <v>28721</v>
      </c>
      <c r="D79" s="48" t="s">
        <v>24</v>
      </c>
      <c r="E79" s="16"/>
      <c r="F79" s="16">
        <v>5000000</v>
      </c>
      <c r="G79" s="64">
        <f t="shared" si="0"/>
        <v>14812067.710000001</v>
      </c>
      <c r="H79" s="37"/>
      <c r="I79" s="37"/>
    </row>
    <row r="80" spans="2:9" s="10" customFormat="1" ht="15.95" customHeight="1">
      <c r="B80" s="57">
        <v>45124</v>
      </c>
      <c r="C80" s="49">
        <v>28722</v>
      </c>
      <c r="D80" s="48" t="s">
        <v>24</v>
      </c>
      <c r="E80" s="64"/>
      <c r="F80" s="64">
        <v>5000000</v>
      </c>
      <c r="G80" s="64">
        <f t="shared" si="0"/>
        <v>9812067.7100000009</v>
      </c>
      <c r="H80" s="37"/>
      <c r="I80" s="37"/>
    </row>
    <row r="81" spans="2:9" s="10" customFormat="1" ht="15.95" customHeight="1">
      <c r="B81" s="57">
        <v>45125</v>
      </c>
      <c r="C81" s="49">
        <v>31374620111</v>
      </c>
      <c r="D81" s="48" t="s">
        <v>29</v>
      </c>
      <c r="E81" s="64">
        <v>56000000</v>
      </c>
      <c r="F81" s="64"/>
      <c r="G81" s="64">
        <f t="shared" si="0"/>
        <v>65812067.710000001</v>
      </c>
      <c r="H81" s="37"/>
      <c r="I81" s="37"/>
    </row>
    <row r="82" spans="2:9" s="10" customFormat="1" ht="15.95" customHeight="1">
      <c r="B82" s="57">
        <v>45125</v>
      </c>
      <c r="C82" s="49">
        <v>162060102</v>
      </c>
      <c r="D82" s="48" t="s">
        <v>21</v>
      </c>
      <c r="E82" s="64">
        <v>5000000</v>
      </c>
      <c r="F82" s="64"/>
      <c r="G82" s="64">
        <f t="shared" si="0"/>
        <v>70812067.710000008</v>
      </c>
      <c r="H82" s="37"/>
      <c r="I82" s="37"/>
    </row>
    <row r="83" spans="2:9" s="10" customFormat="1" ht="15.95" customHeight="1">
      <c r="B83" s="57">
        <v>45125</v>
      </c>
      <c r="C83" s="49">
        <v>162060099</v>
      </c>
      <c r="D83" s="48" t="s">
        <v>21</v>
      </c>
      <c r="E83" s="64">
        <v>5000000</v>
      </c>
      <c r="F83" s="64"/>
      <c r="G83" s="64">
        <f t="shared" si="0"/>
        <v>75812067.710000008</v>
      </c>
      <c r="H83" s="37"/>
      <c r="I83" s="37"/>
    </row>
    <row r="84" spans="2:9" s="10" customFormat="1" ht="15.95" customHeight="1">
      <c r="B84" s="57">
        <v>45125</v>
      </c>
      <c r="C84" s="49">
        <v>162060096</v>
      </c>
      <c r="D84" s="48" t="s">
        <v>21</v>
      </c>
      <c r="E84" s="64">
        <v>5000000</v>
      </c>
      <c r="F84" s="64"/>
      <c r="G84" s="64">
        <f t="shared" si="0"/>
        <v>80812067.710000008</v>
      </c>
      <c r="H84" s="37"/>
      <c r="I84" s="37"/>
    </row>
    <row r="85" spans="2:9" s="10" customFormat="1" ht="15.95" customHeight="1">
      <c r="B85" s="57">
        <v>45125</v>
      </c>
      <c r="C85" s="49">
        <v>162060093</v>
      </c>
      <c r="D85" s="48" t="s">
        <v>21</v>
      </c>
      <c r="E85" s="64">
        <v>5000000</v>
      </c>
      <c r="F85" s="64"/>
      <c r="G85" s="64">
        <f t="shared" si="0"/>
        <v>85812067.710000008</v>
      </c>
      <c r="H85" s="37"/>
      <c r="I85" s="37"/>
    </row>
    <row r="86" spans="2:9" s="10" customFormat="1" ht="15.95" customHeight="1">
      <c r="B86" s="57">
        <v>45125</v>
      </c>
      <c r="C86" s="49">
        <v>162060090</v>
      </c>
      <c r="D86" s="48" t="s">
        <v>21</v>
      </c>
      <c r="E86" s="64">
        <v>5000000</v>
      </c>
      <c r="F86" s="64"/>
      <c r="G86" s="64">
        <f t="shared" si="0"/>
        <v>90812067.710000008</v>
      </c>
      <c r="H86" s="37"/>
      <c r="I86" s="37"/>
    </row>
    <row r="87" spans="2:9" s="10" customFormat="1" ht="15.95" customHeight="1">
      <c r="B87" s="57">
        <v>45125</v>
      </c>
      <c r="C87" s="49">
        <v>28684</v>
      </c>
      <c r="D87" s="48" t="s">
        <v>23</v>
      </c>
      <c r="E87" s="64"/>
      <c r="F87" s="64">
        <v>1383390</v>
      </c>
      <c r="G87" s="64">
        <f t="shared" si="0"/>
        <v>89428677.710000008</v>
      </c>
      <c r="H87" s="37"/>
      <c r="I87" s="37"/>
    </row>
    <row r="88" spans="2:9" s="10" customFormat="1" ht="15.95" customHeight="1">
      <c r="B88" s="57">
        <v>45125</v>
      </c>
      <c r="C88" s="49">
        <v>28687</v>
      </c>
      <c r="D88" s="48" t="s">
        <v>36</v>
      </c>
      <c r="E88" s="64"/>
      <c r="F88" s="64">
        <v>1811333.3</v>
      </c>
      <c r="G88" s="64">
        <f t="shared" si="0"/>
        <v>87617344.410000011</v>
      </c>
      <c r="H88" s="37"/>
      <c r="I88" s="37"/>
    </row>
    <row r="89" spans="2:9" s="10" customFormat="1" ht="15.95" customHeight="1">
      <c r="B89" s="57">
        <v>45125</v>
      </c>
      <c r="C89" s="49">
        <v>28690</v>
      </c>
      <c r="D89" s="48" t="s">
        <v>27</v>
      </c>
      <c r="E89" s="64"/>
      <c r="F89" s="64">
        <v>3089083.72</v>
      </c>
      <c r="G89" s="64">
        <f t="shared" si="0"/>
        <v>84528260.690000013</v>
      </c>
      <c r="H89" s="37"/>
      <c r="I89" s="37"/>
    </row>
    <row r="90" spans="2:9" s="10" customFormat="1" ht="15.95" customHeight="1">
      <c r="B90" s="57">
        <v>45125</v>
      </c>
      <c r="C90" s="49">
        <v>28688</v>
      </c>
      <c r="D90" s="48" t="s">
        <v>41</v>
      </c>
      <c r="E90" s="64"/>
      <c r="F90" s="64">
        <v>4127148.35</v>
      </c>
      <c r="G90" s="64">
        <f t="shared" si="0"/>
        <v>80401112.340000018</v>
      </c>
      <c r="H90" s="37"/>
      <c r="I90" s="37"/>
    </row>
    <row r="91" spans="2:9" s="10" customFormat="1" ht="15.95" customHeight="1">
      <c r="B91" s="57">
        <v>45125</v>
      </c>
      <c r="C91" s="49">
        <v>28736</v>
      </c>
      <c r="D91" s="48" t="s">
        <v>79</v>
      </c>
      <c r="E91" s="64"/>
      <c r="F91" s="64">
        <v>6000000</v>
      </c>
      <c r="G91" s="64">
        <f t="shared" si="0"/>
        <v>74401112.340000018</v>
      </c>
      <c r="H91" s="37"/>
      <c r="I91" s="37"/>
    </row>
    <row r="92" spans="2:9" s="10" customFormat="1" ht="15.95" customHeight="1">
      <c r="B92" s="57">
        <v>45125</v>
      </c>
      <c r="C92" s="49">
        <v>28667</v>
      </c>
      <c r="D92" s="48" t="s">
        <v>24</v>
      </c>
      <c r="E92" s="64"/>
      <c r="F92" s="64">
        <v>10000000</v>
      </c>
      <c r="G92" s="64">
        <f t="shared" si="0"/>
        <v>64401112.340000018</v>
      </c>
      <c r="H92" s="37"/>
      <c r="I92" s="37"/>
    </row>
    <row r="93" spans="2:9" s="10" customFormat="1" ht="15.95" customHeight="1">
      <c r="B93" s="57">
        <v>45125</v>
      </c>
      <c r="C93" s="49">
        <v>28668</v>
      </c>
      <c r="D93" s="48" t="s">
        <v>24</v>
      </c>
      <c r="E93" s="64"/>
      <c r="F93" s="64">
        <v>10000000</v>
      </c>
      <c r="G93" s="64">
        <f t="shared" si="0"/>
        <v>54401112.340000018</v>
      </c>
      <c r="H93" s="37"/>
      <c r="I93" s="37"/>
    </row>
    <row r="94" spans="2:9" s="10" customFormat="1" ht="15.95" customHeight="1">
      <c r="B94" s="57">
        <v>45125</v>
      </c>
      <c r="C94" s="49">
        <v>28669</v>
      </c>
      <c r="D94" s="48" t="s">
        <v>24</v>
      </c>
      <c r="E94" s="64"/>
      <c r="F94" s="64">
        <v>10000000</v>
      </c>
      <c r="G94" s="64">
        <f t="shared" si="0"/>
        <v>44401112.340000018</v>
      </c>
      <c r="H94" s="37"/>
      <c r="I94" s="37"/>
    </row>
    <row r="95" spans="2:9" s="10" customFormat="1" ht="15.95" customHeight="1">
      <c r="B95" s="57">
        <v>45125</v>
      </c>
      <c r="C95" s="49">
        <v>28670</v>
      </c>
      <c r="D95" s="48" t="s">
        <v>24</v>
      </c>
      <c r="E95" s="64"/>
      <c r="F95" s="64">
        <v>10000000</v>
      </c>
      <c r="G95" s="64">
        <f t="shared" si="0"/>
        <v>34401112.340000018</v>
      </c>
      <c r="H95" s="37"/>
      <c r="I95" s="37"/>
    </row>
    <row r="96" spans="2:9" s="10" customFormat="1" ht="15.95" customHeight="1">
      <c r="B96" s="57">
        <v>45125</v>
      </c>
      <c r="C96" s="49">
        <v>28728</v>
      </c>
      <c r="D96" s="48" t="s">
        <v>81</v>
      </c>
      <c r="E96" s="64"/>
      <c r="F96" s="64">
        <v>14000000</v>
      </c>
      <c r="G96" s="64">
        <f t="shared" si="0"/>
        <v>20401112.340000018</v>
      </c>
      <c r="H96" s="37"/>
      <c r="I96" s="37"/>
    </row>
    <row r="97" spans="2:9" s="10" customFormat="1" ht="15.95" customHeight="1">
      <c r="B97" s="57">
        <v>45125</v>
      </c>
      <c r="C97" s="49">
        <v>31375761671</v>
      </c>
      <c r="D97" s="48" t="s">
        <v>24</v>
      </c>
      <c r="E97" s="64"/>
      <c r="F97" s="64">
        <v>100000</v>
      </c>
      <c r="G97" s="64">
        <f t="shared" si="0"/>
        <v>20301112.340000018</v>
      </c>
      <c r="H97" s="37"/>
      <c r="I97" s="37"/>
    </row>
    <row r="98" spans="2:9" s="10" customFormat="1" ht="15.95" customHeight="1">
      <c r="B98" s="57">
        <v>45126</v>
      </c>
      <c r="C98" s="49">
        <v>31385154202</v>
      </c>
      <c r="D98" s="48" t="s">
        <v>29</v>
      </c>
      <c r="E98" s="64">
        <v>100000</v>
      </c>
      <c r="F98" s="64"/>
      <c r="G98" s="64">
        <f t="shared" si="0"/>
        <v>20401112.340000018</v>
      </c>
      <c r="H98" s="37"/>
      <c r="I98" s="37"/>
    </row>
    <row r="99" spans="2:9" s="10" customFormat="1" ht="15.95" customHeight="1">
      <c r="B99" s="57">
        <v>45126</v>
      </c>
      <c r="C99" s="49">
        <v>162130436</v>
      </c>
      <c r="D99" s="48" t="s">
        <v>21</v>
      </c>
      <c r="E99" s="64">
        <v>10000000</v>
      </c>
      <c r="F99" s="64"/>
      <c r="G99" s="64">
        <f t="shared" si="0"/>
        <v>30401112.340000018</v>
      </c>
      <c r="H99" s="37"/>
      <c r="I99" s="37"/>
    </row>
    <row r="100" spans="2:9" s="10" customFormat="1" ht="15.95" customHeight="1">
      <c r="B100" s="57">
        <v>45126</v>
      </c>
      <c r="C100" s="49">
        <v>162130432</v>
      </c>
      <c r="D100" s="48" t="s">
        <v>21</v>
      </c>
      <c r="E100" s="64">
        <v>10000000</v>
      </c>
      <c r="F100" s="64"/>
      <c r="G100" s="64">
        <f t="shared" si="0"/>
        <v>40401112.340000018</v>
      </c>
      <c r="H100" s="37"/>
      <c r="I100" s="37"/>
    </row>
    <row r="101" spans="2:9" s="10" customFormat="1" ht="15.95" customHeight="1">
      <c r="B101" s="57">
        <v>45126</v>
      </c>
      <c r="C101" s="49">
        <v>162130429</v>
      </c>
      <c r="D101" s="48" t="s">
        <v>21</v>
      </c>
      <c r="E101" s="64">
        <v>6000000</v>
      </c>
      <c r="F101" s="64"/>
      <c r="G101" s="64">
        <f t="shared" si="0"/>
        <v>46401112.340000018</v>
      </c>
      <c r="H101" s="37"/>
      <c r="I101" s="37"/>
    </row>
    <row r="102" spans="2:9" s="10" customFormat="1" ht="15.95" customHeight="1">
      <c r="B102" s="57">
        <v>45126</v>
      </c>
      <c r="C102" s="49">
        <v>162130187</v>
      </c>
      <c r="D102" s="48" t="s">
        <v>21</v>
      </c>
      <c r="E102" s="64">
        <v>2500000</v>
      </c>
      <c r="F102" s="64"/>
      <c r="G102" s="64">
        <f t="shared" si="0"/>
        <v>48901112.340000018</v>
      </c>
      <c r="H102" s="37"/>
      <c r="I102" s="37"/>
    </row>
    <row r="103" spans="2:9" s="10" customFormat="1" ht="15.95" customHeight="1">
      <c r="B103" s="57">
        <v>45126</v>
      </c>
      <c r="C103" s="49">
        <v>28725</v>
      </c>
      <c r="D103" s="48" t="s">
        <v>22</v>
      </c>
      <c r="E103" s="64"/>
      <c r="F103" s="64">
        <v>59987.23</v>
      </c>
      <c r="G103" s="64">
        <f t="shared" si="0"/>
        <v>48841125.110000022</v>
      </c>
      <c r="H103" s="37"/>
      <c r="I103" s="37"/>
    </row>
    <row r="104" spans="2:9" s="10" customFormat="1" ht="15.95" customHeight="1">
      <c r="B104" s="57">
        <v>45126</v>
      </c>
      <c r="C104" s="49">
        <v>28724</v>
      </c>
      <c r="D104" s="48" t="s">
        <v>40</v>
      </c>
      <c r="E104" s="64"/>
      <c r="F104" s="64">
        <v>88533.11</v>
      </c>
      <c r="G104" s="64">
        <f t="shared" si="0"/>
        <v>48752592.000000022</v>
      </c>
      <c r="H104" s="37"/>
      <c r="I104" s="37"/>
    </row>
    <row r="105" spans="2:9" s="10" customFormat="1" ht="15.95" customHeight="1">
      <c r="B105" s="57">
        <v>45126</v>
      </c>
      <c r="C105" s="49">
        <v>28733</v>
      </c>
      <c r="D105" s="48" t="s">
        <v>77</v>
      </c>
      <c r="E105" s="64"/>
      <c r="F105" s="64">
        <v>1000000</v>
      </c>
      <c r="G105" s="64">
        <f t="shared" si="0"/>
        <v>47752592.000000022</v>
      </c>
      <c r="H105" s="37"/>
      <c r="I105" s="37"/>
    </row>
    <row r="106" spans="2:9" s="10" customFormat="1" ht="15.95" customHeight="1">
      <c r="B106" s="57">
        <v>45126</v>
      </c>
      <c r="C106" s="49">
        <v>28737</v>
      </c>
      <c r="D106" s="48" t="s">
        <v>78</v>
      </c>
      <c r="E106" s="64"/>
      <c r="F106" s="64">
        <v>1000000</v>
      </c>
      <c r="G106" s="64">
        <f t="shared" si="0"/>
        <v>46752592.000000022</v>
      </c>
      <c r="H106" s="37"/>
      <c r="I106" s="37"/>
    </row>
    <row r="107" spans="2:9" s="10" customFormat="1" ht="15.95" customHeight="1">
      <c r="B107" s="57">
        <v>45126</v>
      </c>
      <c r="C107" s="49">
        <v>28666</v>
      </c>
      <c r="D107" s="48" t="s">
        <v>24</v>
      </c>
      <c r="E107" s="64"/>
      <c r="F107" s="64">
        <v>6000000</v>
      </c>
      <c r="G107" s="64">
        <f t="shared" si="0"/>
        <v>40752592.000000022</v>
      </c>
      <c r="H107" s="37"/>
      <c r="I107" s="37"/>
    </row>
    <row r="108" spans="2:9" s="10" customFormat="1" ht="15.95" customHeight="1">
      <c r="B108" s="57">
        <v>45126</v>
      </c>
      <c r="C108" s="49">
        <v>28732</v>
      </c>
      <c r="D108" s="48" t="s">
        <v>80</v>
      </c>
      <c r="E108" s="64"/>
      <c r="F108" s="64">
        <v>7000000</v>
      </c>
      <c r="G108" s="64">
        <f t="shared" si="0"/>
        <v>33752592.000000022</v>
      </c>
      <c r="H108" s="37"/>
      <c r="I108" s="37"/>
    </row>
    <row r="109" spans="2:9" s="10" customFormat="1" ht="15.95" customHeight="1">
      <c r="B109" s="57">
        <v>45126</v>
      </c>
      <c r="C109" s="49">
        <v>28665</v>
      </c>
      <c r="D109" s="48" t="s">
        <v>24</v>
      </c>
      <c r="E109" s="64"/>
      <c r="F109" s="64">
        <v>10000000</v>
      </c>
      <c r="G109" s="64">
        <f t="shared" si="0"/>
        <v>23752592.000000022</v>
      </c>
      <c r="H109" s="37"/>
      <c r="I109" s="37"/>
    </row>
    <row r="110" spans="2:9" s="10" customFormat="1" ht="15.95" customHeight="1">
      <c r="B110" s="57">
        <v>45126</v>
      </c>
      <c r="C110" s="49">
        <v>31384189378</v>
      </c>
      <c r="D110" s="48" t="s">
        <v>24</v>
      </c>
      <c r="E110" s="64"/>
      <c r="F110" s="64">
        <v>2900000</v>
      </c>
      <c r="G110" s="64">
        <f t="shared" si="0"/>
        <v>20852592.000000022</v>
      </c>
      <c r="H110" s="37"/>
      <c r="I110" s="37"/>
    </row>
    <row r="111" spans="2:9" s="10" customFormat="1" ht="15.95" customHeight="1">
      <c r="B111" s="57">
        <v>45127</v>
      </c>
      <c r="C111" s="49">
        <v>588785572</v>
      </c>
      <c r="D111" s="48" t="s">
        <v>21</v>
      </c>
      <c r="E111" s="64">
        <v>5800</v>
      </c>
      <c r="F111" s="64"/>
      <c r="G111" s="64">
        <f t="shared" si="0"/>
        <v>20858392.000000022</v>
      </c>
      <c r="H111" s="37"/>
      <c r="I111" s="37"/>
    </row>
    <row r="112" spans="2:9" s="10" customFormat="1" ht="15.95" customHeight="1">
      <c r="B112" s="57">
        <v>45127</v>
      </c>
      <c r="C112" s="49">
        <v>588785571</v>
      </c>
      <c r="D112" s="48" t="s">
        <v>21</v>
      </c>
      <c r="E112" s="64">
        <v>9972609</v>
      </c>
      <c r="F112" s="64"/>
      <c r="G112" s="64">
        <f t="shared" si="0"/>
        <v>30831001.000000022</v>
      </c>
      <c r="H112" s="37"/>
      <c r="I112" s="37"/>
    </row>
    <row r="113" spans="2:9" s="10" customFormat="1" ht="15.95" customHeight="1">
      <c r="B113" s="57">
        <v>45127</v>
      </c>
      <c r="C113" s="49">
        <v>162010274</v>
      </c>
      <c r="D113" s="48" t="s">
        <v>21</v>
      </c>
      <c r="E113" s="64">
        <v>10000000</v>
      </c>
      <c r="F113" s="64"/>
      <c r="G113" s="64">
        <f t="shared" si="0"/>
        <v>40831001.000000022</v>
      </c>
      <c r="H113" s="37"/>
      <c r="I113" s="37"/>
    </row>
    <row r="114" spans="2:9" s="10" customFormat="1" ht="15.95" customHeight="1">
      <c r="B114" s="57">
        <v>45127</v>
      </c>
      <c r="C114" s="49">
        <v>162010271</v>
      </c>
      <c r="D114" s="48" t="s">
        <v>21</v>
      </c>
      <c r="E114" s="64">
        <v>10000000</v>
      </c>
      <c r="F114" s="64"/>
      <c r="G114" s="64">
        <f t="shared" si="0"/>
        <v>50831001.000000022</v>
      </c>
      <c r="H114" s="37"/>
      <c r="I114" s="37"/>
    </row>
    <row r="115" spans="2:9" s="10" customFormat="1" ht="15.95" customHeight="1">
      <c r="B115" s="57">
        <v>45127</v>
      </c>
      <c r="C115" s="49">
        <v>162010267</v>
      </c>
      <c r="D115" s="48" t="s">
        <v>21</v>
      </c>
      <c r="E115" s="64">
        <v>10000000</v>
      </c>
      <c r="F115" s="64"/>
      <c r="G115" s="64">
        <f t="shared" si="0"/>
        <v>60831001.000000022</v>
      </c>
      <c r="H115" s="37"/>
      <c r="I115" s="37"/>
    </row>
    <row r="116" spans="2:9" s="10" customFormat="1" ht="15.95" customHeight="1">
      <c r="B116" s="57">
        <v>45127</v>
      </c>
      <c r="C116" s="49">
        <v>162010264</v>
      </c>
      <c r="D116" s="48" t="s">
        <v>21</v>
      </c>
      <c r="E116" s="64">
        <v>9972605</v>
      </c>
      <c r="F116" s="64"/>
      <c r="G116" s="64">
        <f t="shared" si="0"/>
        <v>70803606.00000003</v>
      </c>
      <c r="H116" s="37"/>
      <c r="I116" s="37"/>
    </row>
    <row r="117" spans="2:9" s="10" customFormat="1" ht="15.95" customHeight="1">
      <c r="B117" s="57">
        <v>45127</v>
      </c>
      <c r="C117" s="49">
        <v>28717</v>
      </c>
      <c r="D117" s="48" t="s">
        <v>67</v>
      </c>
      <c r="E117" s="64"/>
      <c r="F117" s="64">
        <v>91770</v>
      </c>
      <c r="G117" s="64">
        <f t="shared" si="0"/>
        <v>70711836.00000003</v>
      </c>
      <c r="H117" s="37"/>
      <c r="I117" s="37"/>
    </row>
    <row r="118" spans="2:9" s="10" customFormat="1" ht="15.95" customHeight="1">
      <c r="B118" s="57">
        <v>45127</v>
      </c>
      <c r="C118" s="49">
        <v>28731</v>
      </c>
      <c r="D118" s="48" t="s">
        <v>75</v>
      </c>
      <c r="E118" s="64"/>
      <c r="F118" s="64">
        <v>190000</v>
      </c>
      <c r="G118" s="64">
        <f t="shared" si="0"/>
        <v>70521836.00000003</v>
      </c>
      <c r="H118" s="37"/>
      <c r="I118" s="37"/>
    </row>
    <row r="119" spans="2:9" s="10" customFormat="1" ht="15.95" customHeight="1">
      <c r="B119" s="57">
        <v>45127</v>
      </c>
      <c r="C119" s="49">
        <v>28649</v>
      </c>
      <c r="D119" s="48" t="s">
        <v>33</v>
      </c>
      <c r="E119" s="64"/>
      <c r="F119" s="64">
        <v>254058.5</v>
      </c>
      <c r="G119" s="64">
        <f t="shared" si="0"/>
        <v>70267777.50000003</v>
      </c>
      <c r="H119" s="37"/>
      <c r="I119" s="37"/>
    </row>
    <row r="120" spans="2:9" s="10" customFormat="1" ht="15.95" customHeight="1">
      <c r="B120" s="57">
        <v>45127</v>
      </c>
      <c r="C120" s="49">
        <v>28726</v>
      </c>
      <c r="D120" s="48" t="s">
        <v>39</v>
      </c>
      <c r="E120" s="64"/>
      <c r="F120" s="64">
        <v>688749.98</v>
      </c>
      <c r="G120" s="64">
        <f t="shared" si="0"/>
        <v>69579027.520000026</v>
      </c>
      <c r="H120" s="37"/>
      <c r="I120" s="37"/>
    </row>
    <row r="121" spans="2:9" s="10" customFormat="1" ht="15.95" customHeight="1">
      <c r="B121" s="57">
        <v>45127</v>
      </c>
      <c r="C121" s="49">
        <v>28651</v>
      </c>
      <c r="D121" s="48" t="s">
        <v>38</v>
      </c>
      <c r="E121" s="64"/>
      <c r="F121" s="64">
        <v>785740</v>
      </c>
      <c r="G121" s="64">
        <f t="shared" si="0"/>
        <v>68793287.520000026</v>
      </c>
      <c r="H121" s="37"/>
      <c r="I121" s="37"/>
    </row>
    <row r="122" spans="2:9" s="10" customFormat="1" ht="15.95" customHeight="1">
      <c r="B122" s="57">
        <v>45127</v>
      </c>
      <c r="C122" s="49">
        <v>28729</v>
      </c>
      <c r="D122" s="48" t="s">
        <v>26</v>
      </c>
      <c r="E122" s="64"/>
      <c r="F122" s="64">
        <v>889776</v>
      </c>
      <c r="G122" s="64">
        <f t="shared" si="0"/>
        <v>67903511.520000026</v>
      </c>
      <c r="H122" s="37"/>
      <c r="I122" s="37"/>
    </row>
    <row r="123" spans="2:9" s="10" customFormat="1" ht="15.95" customHeight="1">
      <c r="B123" s="57">
        <v>45127</v>
      </c>
      <c r="C123" s="49">
        <v>28730</v>
      </c>
      <c r="D123" s="48" t="s">
        <v>30</v>
      </c>
      <c r="E123" s="64"/>
      <c r="F123" s="64">
        <v>995873.86</v>
      </c>
      <c r="G123" s="64">
        <f t="shared" si="0"/>
        <v>66907637.660000026</v>
      </c>
      <c r="H123" s="37"/>
      <c r="I123" s="37"/>
    </row>
    <row r="124" spans="2:9" s="10" customFormat="1" ht="15.95" customHeight="1">
      <c r="B124" s="57">
        <v>45127</v>
      </c>
      <c r="C124" s="49">
        <v>28652</v>
      </c>
      <c r="D124" s="48" t="s">
        <v>25</v>
      </c>
      <c r="E124" s="64"/>
      <c r="F124" s="64">
        <v>1383390</v>
      </c>
      <c r="G124" s="64">
        <f t="shared" si="0"/>
        <v>65524247.660000026</v>
      </c>
      <c r="H124" s="37"/>
      <c r="I124" s="37"/>
    </row>
    <row r="125" spans="2:9" s="10" customFormat="1" ht="15.95" customHeight="1">
      <c r="B125" s="57">
        <v>45127</v>
      </c>
      <c r="C125" s="49">
        <v>28735</v>
      </c>
      <c r="D125" s="48" t="s">
        <v>31</v>
      </c>
      <c r="E125" s="64"/>
      <c r="F125" s="64">
        <v>1761100</v>
      </c>
      <c r="G125" s="64">
        <f t="shared" si="0"/>
        <v>63763147.660000026</v>
      </c>
      <c r="H125" s="37"/>
      <c r="I125" s="37"/>
    </row>
    <row r="126" spans="2:9" s="10" customFormat="1" ht="15.95" customHeight="1">
      <c r="B126" s="57">
        <v>45127</v>
      </c>
      <c r="C126" s="49">
        <v>28662</v>
      </c>
      <c r="D126" s="48" t="s">
        <v>36</v>
      </c>
      <c r="E126" s="64"/>
      <c r="F126" s="64">
        <v>1811333.3</v>
      </c>
      <c r="G126" s="64">
        <f t="shared" si="0"/>
        <v>61951814.360000029</v>
      </c>
      <c r="H126" s="37"/>
      <c r="I126" s="37"/>
    </row>
    <row r="127" spans="2:9" s="10" customFormat="1" ht="15.95" customHeight="1">
      <c r="B127" s="57">
        <v>45127</v>
      </c>
      <c r="C127" s="49">
        <v>28746</v>
      </c>
      <c r="D127" s="48" t="s">
        <v>24</v>
      </c>
      <c r="E127" s="64"/>
      <c r="F127" s="64">
        <v>1900000</v>
      </c>
      <c r="G127" s="64">
        <f t="shared" si="0"/>
        <v>60051814.360000029</v>
      </c>
      <c r="H127" s="37"/>
      <c r="I127" s="37"/>
    </row>
    <row r="128" spans="2:9" s="10" customFormat="1" ht="15.95" customHeight="1">
      <c r="B128" s="57">
        <v>45127</v>
      </c>
      <c r="C128" s="49">
        <v>28691</v>
      </c>
      <c r="D128" s="48" t="s">
        <v>43</v>
      </c>
      <c r="E128" s="64"/>
      <c r="F128" s="64">
        <v>2002916.6</v>
      </c>
      <c r="G128" s="64">
        <f t="shared" si="0"/>
        <v>58048897.760000028</v>
      </c>
      <c r="H128" s="37"/>
      <c r="I128" s="37"/>
    </row>
    <row r="129" spans="2:9" s="10" customFormat="1" ht="15.95" customHeight="1">
      <c r="B129" s="57">
        <v>45127</v>
      </c>
      <c r="C129" s="49">
        <v>28686</v>
      </c>
      <c r="D129" s="48" t="s">
        <v>37</v>
      </c>
      <c r="E129" s="64"/>
      <c r="F129" s="64">
        <v>2889519.98</v>
      </c>
      <c r="G129" s="64">
        <f t="shared" si="0"/>
        <v>55159377.780000031</v>
      </c>
      <c r="H129" s="37"/>
      <c r="I129" s="37"/>
    </row>
    <row r="130" spans="2:9" s="10" customFormat="1" ht="15.95" customHeight="1">
      <c r="B130" s="57">
        <v>45127</v>
      </c>
      <c r="C130" s="49">
        <v>28653</v>
      </c>
      <c r="D130" s="48" t="s">
        <v>27</v>
      </c>
      <c r="E130" s="64"/>
      <c r="F130" s="64">
        <v>3089083.72</v>
      </c>
      <c r="G130" s="64">
        <f t="shared" si="0"/>
        <v>52070294.060000032</v>
      </c>
      <c r="H130" s="37"/>
      <c r="I130" s="37"/>
    </row>
    <row r="131" spans="2:9" s="10" customFormat="1" ht="15.95" customHeight="1">
      <c r="B131" s="57">
        <v>45127</v>
      </c>
      <c r="C131" s="49">
        <v>28685</v>
      </c>
      <c r="D131" s="48" t="s">
        <v>42</v>
      </c>
      <c r="E131" s="64"/>
      <c r="F131" s="64">
        <v>3913471.76</v>
      </c>
      <c r="G131" s="64">
        <f t="shared" si="0"/>
        <v>48156822.300000034</v>
      </c>
      <c r="H131" s="37"/>
      <c r="I131" s="37"/>
    </row>
    <row r="132" spans="2:9" s="10" customFormat="1" ht="15.95" customHeight="1">
      <c r="B132" s="57">
        <v>45127</v>
      </c>
      <c r="C132" s="49">
        <v>28654</v>
      </c>
      <c r="D132" s="48" t="s">
        <v>41</v>
      </c>
      <c r="E132" s="64"/>
      <c r="F132" s="64">
        <v>4127148.35</v>
      </c>
      <c r="G132" s="64">
        <f t="shared" si="0"/>
        <v>44029673.950000033</v>
      </c>
      <c r="H132" s="37"/>
      <c r="I132" s="37"/>
    </row>
    <row r="133" spans="2:9" s="10" customFormat="1" ht="15.95" customHeight="1">
      <c r="B133" s="57">
        <v>45127</v>
      </c>
      <c r="C133" s="49">
        <v>28680</v>
      </c>
      <c r="D133" s="48" t="s">
        <v>32</v>
      </c>
      <c r="E133" s="64"/>
      <c r="F133" s="64">
        <v>7000000</v>
      </c>
      <c r="G133" s="64">
        <f t="shared" si="0"/>
        <v>37029673.950000033</v>
      </c>
      <c r="H133" s="37"/>
      <c r="I133" s="37"/>
    </row>
    <row r="134" spans="2:9" s="10" customFormat="1" ht="15.95" customHeight="1">
      <c r="B134" s="57">
        <v>45127</v>
      </c>
      <c r="C134" s="49">
        <v>28740</v>
      </c>
      <c r="D134" s="48" t="s">
        <v>24</v>
      </c>
      <c r="E134" s="64"/>
      <c r="F134" s="64">
        <v>9972605</v>
      </c>
      <c r="G134" s="64">
        <f t="shared" si="0"/>
        <v>27057068.950000033</v>
      </c>
      <c r="H134" s="37"/>
      <c r="I134" s="37"/>
    </row>
    <row r="135" spans="2:9" s="10" customFormat="1" ht="15.95" customHeight="1">
      <c r="B135" s="57">
        <v>45127</v>
      </c>
      <c r="C135" s="49">
        <v>28744</v>
      </c>
      <c r="D135" s="48" t="s">
        <v>28</v>
      </c>
      <c r="E135" s="64"/>
      <c r="F135" s="64">
        <v>10000000</v>
      </c>
      <c r="G135" s="64">
        <f t="shared" si="0"/>
        <v>17057068.950000033</v>
      </c>
      <c r="H135" s="37"/>
      <c r="I135" s="37"/>
    </row>
    <row r="136" spans="2:9" s="10" customFormat="1" ht="15.95" customHeight="1">
      <c r="B136" s="57">
        <v>45127</v>
      </c>
      <c r="C136" s="49">
        <v>31396333837</v>
      </c>
      <c r="D136" s="48" t="s">
        <v>24</v>
      </c>
      <c r="E136" s="64"/>
      <c r="F136" s="64">
        <v>7000000</v>
      </c>
      <c r="G136" s="64">
        <f t="shared" si="0"/>
        <v>10057068.950000033</v>
      </c>
      <c r="H136" s="37"/>
      <c r="I136" s="37"/>
    </row>
    <row r="137" spans="2:9" s="10" customFormat="1" ht="15.95" customHeight="1">
      <c r="B137" s="57">
        <v>45128</v>
      </c>
      <c r="C137" s="49">
        <v>567134400</v>
      </c>
      <c r="D137" s="48" t="s">
        <v>21</v>
      </c>
      <c r="E137" s="64">
        <v>2500</v>
      </c>
      <c r="F137" s="64"/>
      <c r="G137" s="64">
        <f t="shared" si="0"/>
        <v>10059568.950000033</v>
      </c>
      <c r="H137" s="37"/>
      <c r="I137" s="37"/>
    </row>
    <row r="138" spans="2:9" s="10" customFormat="1" ht="15.95" customHeight="1">
      <c r="B138" s="57">
        <v>45128</v>
      </c>
      <c r="C138" s="49">
        <v>567134399</v>
      </c>
      <c r="D138" s="48" t="s">
        <v>21</v>
      </c>
      <c r="E138" s="64">
        <v>6700</v>
      </c>
      <c r="F138" s="64"/>
      <c r="G138" s="64">
        <f t="shared" si="0"/>
        <v>10066268.950000033</v>
      </c>
      <c r="H138" s="37"/>
      <c r="I138" s="37"/>
    </row>
    <row r="139" spans="2:9" s="10" customFormat="1" ht="15.95" customHeight="1">
      <c r="B139" s="57">
        <v>45128</v>
      </c>
      <c r="C139" s="49">
        <v>567134397</v>
      </c>
      <c r="D139" s="48" t="s">
        <v>21</v>
      </c>
      <c r="E139" s="64">
        <v>7456066</v>
      </c>
      <c r="F139" s="64"/>
      <c r="G139" s="64">
        <f t="shared" si="0"/>
        <v>17522334.950000033</v>
      </c>
      <c r="H139" s="37"/>
      <c r="I139" s="37"/>
    </row>
    <row r="140" spans="2:9" s="10" customFormat="1" ht="15.95" customHeight="1">
      <c r="B140" s="57">
        <v>45128</v>
      </c>
      <c r="C140" s="49">
        <v>162010294</v>
      </c>
      <c r="D140" s="48" t="s">
        <v>21</v>
      </c>
      <c r="E140" s="64">
        <v>4376509</v>
      </c>
      <c r="F140" s="64"/>
      <c r="G140" s="64">
        <f t="shared" si="0"/>
        <v>21898843.950000033</v>
      </c>
      <c r="H140" s="37"/>
      <c r="I140" s="37"/>
    </row>
    <row r="141" spans="2:9" s="10" customFormat="1" ht="15.95" customHeight="1">
      <c r="B141" s="57">
        <v>45128</v>
      </c>
      <c r="C141" s="49">
        <v>28738</v>
      </c>
      <c r="D141" s="48" t="s">
        <v>69</v>
      </c>
      <c r="E141" s="64"/>
      <c r="F141" s="64">
        <v>134429.94</v>
      </c>
      <c r="G141" s="64">
        <f t="shared" si="0"/>
        <v>21764414.010000031</v>
      </c>
      <c r="H141" s="37"/>
      <c r="I141" s="37"/>
    </row>
    <row r="142" spans="2:9" s="10" customFormat="1" ht="15.95" customHeight="1">
      <c r="B142" s="57">
        <v>45128</v>
      </c>
      <c r="C142" s="49">
        <v>28739</v>
      </c>
      <c r="D142" s="48" t="s">
        <v>72</v>
      </c>
      <c r="E142" s="64"/>
      <c r="F142" s="64">
        <v>162204.07999999999</v>
      </c>
      <c r="G142" s="64">
        <f t="shared" si="0"/>
        <v>21602209.930000033</v>
      </c>
      <c r="H142" s="37"/>
      <c r="I142" s="37"/>
    </row>
    <row r="143" spans="2:9" s="10" customFormat="1" ht="15.95" customHeight="1">
      <c r="B143" s="57">
        <v>45128</v>
      </c>
      <c r="C143" s="49">
        <v>28747</v>
      </c>
      <c r="D143" s="48" t="s">
        <v>24</v>
      </c>
      <c r="E143" s="64"/>
      <c r="F143" s="64">
        <v>7456066</v>
      </c>
      <c r="G143" s="64">
        <f t="shared" si="0"/>
        <v>14146143.930000033</v>
      </c>
      <c r="H143" s="37"/>
      <c r="I143" s="37"/>
    </row>
    <row r="144" spans="2:9" s="10" customFormat="1" ht="15.95" customHeight="1">
      <c r="B144" s="57">
        <v>45128</v>
      </c>
      <c r="C144" s="49">
        <v>31408795352</v>
      </c>
      <c r="D144" s="48" t="s">
        <v>24</v>
      </c>
      <c r="E144" s="64"/>
      <c r="F144" s="64">
        <v>4100000</v>
      </c>
      <c r="G144" s="64">
        <f t="shared" si="0"/>
        <v>10046143.930000033</v>
      </c>
      <c r="H144" s="37"/>
      <c r="I144" s="37"/>
    </row>
    <row r="145" spans="2:9" s="10" customFormat="1" ht="15.95" customHeight="1">
      <c r="B145" s="57">
        <v>45131</v>
      </c>
      <c r="C145" s="49">
        <v>567135589</v>
      </c>
      <c r="D145" s="48" t="s">
        <v>21</v>
      </c>
      <c r="E145" s="64">
        <v>3336917</v>
      </c>
      <c r="F145" s="64"/>
      <c r="G145" s="64">
        <f t="shared" si="0"/>
        <v>13383060.930000033</v>
      </c>
      <c r="H145" s="37"/>
      <c r="I145" s="37"/>
    </row>
    <row r="146" spans="2:9" s="10" customFormat="1" ht="15.95" customHeight="1">
      <c r="B146" s="57">
        <v>45131</v>
      </c>
      <c r="C146" s="49">
        <v>22804376</v>
      </c>
      <c r="D146" s="48" t="s">
        <v>21</v>
      </c>
      <c r="E146" s="64">
        <v>2800000</v>
      </c>
      <c r="F146" s="64"/>
      <c r="G146" s="64">
        <f t="shared" si="0"/>
        <v>16183060.930000033</v>
      </c>
      <c r="H146" s="37"/>
      <c r="I146" s="37"/>
    </row>
    <row r="147" spans="2:9" s="10" customFormat="1" ht="15.95" customHeight="1">
      <c r="B147" s="57">
        <v>45131</v>
      </c>
      <c r="C147" s="49">
        <v>28715</v>
      </c>
      <c r="D147" s="48" t="s">
        <v>49</v>
      </c>
      <c r="E147" s="64"/>
      <c r="F147" s="64">
        <v>27995.75</v>
      </c>
      <c r="G147" s="64">
        <f t="shared" si="0"/>
        <v>16155065.180000033</v>
      </c>
      <c r="H147" s="37"/>
      <c r="I147" s="37"/>
    </row>
    <row r="148" spans="2:9" s="10" customFormat="1" ht="15.95" customHeight="1">
      <c r="B148" s="57">
        <v>45131</v>
      </c>
      <c r="C148" s="49">
        <v>28694</v>
      </c>
      <c r="D148" s="48" t="s">
        <v>52</v>
      </c>
      <c r="E148" s="64"/>
      <c r="F148" s="64">
        <v>40500</v>
      </c>
      <c r="G148" s="64">
        <f t="shared" si="0"/>
        <v>16114565.180000033</v>
      </c>
      <c r="H148" s="37"/>
      <c r="I148" s="37"/>
    </row>
    <row r="149" spans="2:9" s="10" customFormat="1" ht="15.95" customHeight="1">
      <c r="B149" s="57">
        <v>45131</v>
      </c>
      <c r="C149" s="49">
        <v>28713</v>
      </c>
      <c r="D149" s="48" t="s">
        <v>54</v>
      </c>
      <c r="E149" s="64"/>
      <c r="F149" s="64">
        <v>45200</v>
      </c>
      <c r="G149" s="64">
        <f t="shared" si="0"/>
        <v>16069365.180000033</v>
      </c>
      <c r="H149" s="37"/>
      <c r="I149" s="37"/>
    </row>
    <row r="150" spans="2:9" s="10" customFormat="1" ht="15.95" customHeight="1">
      <c r="B150" s="57">
        <v>45131</v>
      </c>
      <c r="C150" s="49">
        <v>28696</v>
      </c>
      <c r="D150" s="48" t="s">
        <v>56</v>
      </c>
      <c r="E150" s="64"/>
      <c r="F150" s="64">
        <v>56500</v>
      </c>
      <c r="G150" s="64">
        <f t="shared" si="0"/>
        <v>16012865.180000033</v>
      </c>
      <c r="H150" s="37"/>
      <c r="I150" s="37"/>
    </row>
    <row r="151" spans="2:9" s="10" customFormat="1" ht="15.95" customHeight="1">
      <c r="B151" s="57">
        <v>45131</v>
      </c>
      <c r="C151" s="49">
        <v>28716</v>
      </c>
      <c r="D151" s="48" t="s">
        <v>49</v>
      </c>
      <c r="E151" s="64"/>
      <c r="F151" s="64">
        <v>60169.68</v>
      </c>
      <c r="G151" s="64">
        <f t="shared" si="0"/>
        <v>15952695.500000034</v>
      </c>
      <c r="H151" s="37"/>
      <c r="I151" s="37"/>
    </row>
    <row r="152" spans="2:9" s="10" customFormat="1" ht="15.95" customHeight="1">
      <c r="B152" s="57">
        <v>45131</v>
      </c>
      <c r="C152" s="49">
        <v>28741</v>
      </c>
      <c r="D152" s="48" t="s">
        <v>35</v>
      </c>
      <c r="E152" s="64"/>
      <c r="F152" s="64">
        <v>131146.45000000001</v>
      </c>
      <c r="G152" s="64">
        <f t="shared" si="0"/>
        <v>15821549.050000034</v>
      </c>
      <c r="H152" s="37"/>
      <c r="I152" s="37"/>
    </row>
    <row r="153" spans="2:9" s="10" customFormat="1" ht="15.95" customHeight="1">
      <c r="B153" s="57">
        <v>45131</v>
      </c>
      <c r="C153" s="49">
        <v>28709</v>
      </c>
      <c r="D153" s="48" t="s">
        <v>70</v>
      </c>
      <c r="E153" s="64"/>
      <c r="F153" s="64">
        <v>135000</v>
      </c>
      <c r="G153" s="64">
        <f t="shared" si="0"/>
        <v>15686549.050000034</v>
      </c>
      <c r="H153" s="37"/>
      <c r="I153" s="37"/>
    </row>
    <row r="154" spans="2:9" s="10" customFormat="1" ht="15.95" customHeight="1">
      <c r="B154" s="57">
        <v>45131</v>
      </c>
      <c r="C154" s="49">
        <v>28749</v>
      </c>
      <c r="D154" s="48" t="s">
        <v>73</v>
      </c>
      <c r="E154" s="64"/>
      <c r="F154" s="64">
        <v>2720683.5</v>
      </c>
      <c r="G154" s="64">
        <f t="shared" si="0"/>
        <v>12965865.550000034</v>
      </c>
      <c r="H154" s="37"/>
      <c r="I154" s="37"/>
    </row>
    <row r="155" spans="2:9" s="10" customFormat="1" ht="15.95" customHeight="1">
      <c r="B155" s="57">
        <v>45131</v>
      </c>
      <c r="C155" s="49">
        <v>28748</v>
      </c>
      <c r="D155" s="48" t="s">
        <v>73</v>
      </c>
      <c r="E155" s="64"/>
      <c r="F155" s="64">
        <v>2729110.3</v>
      </c>
      <c r="G155" s="64">
        <f t="shared" si="0"/>
        <v>10236755.250000034</v>
      </c>
      <c r="H155" s="37"/>
      <c r="I155" s="37"/>
    </row>
    <row r="156" spans="2:9" s="10" customFormat="1" ht="15.95" customHeight="1">
      <c r="B156" s="57">
        <v>45132</v>
      </c>
      <c r="C156" s="49">
        <v>557717814</v>
      </c>
      <c r="D156" s="48" t="s">
        <v>21</v>
      </c>
      <c r="E156" s="16">
        <v>2500</v>
      </c>
      <c r="F156" s="16"/>
      <c r="G156" s="64">
        <f t="shared" si="0"/>
        <v>10239255.250000034</v>
      </c>
      <c r="H156" s="37"/>
      <c r="I156" s="37"/>
    </row>
    <row r="157" spans="2:9" s="10" customFormat="1" ht="15.95" customHeight="1">
      <c r="B157" s="57">
        <v>45132</v>
      </c>
      <c r="C157" s="49">
        <v>557717813</v>
      </c>
      <c r="D157" s="48" t="s">
        <v>21</v>
      </c>
      <c r="E157" s="16">
        <v>10110</v>
      </c>
      <c r="F157" s="16"/>
      <c r="G157" s="64">
        <f t="shared" si="0"/>
        <v>10249365.250000034</v>
      </c>
      <c r="H157" s="37"/>
      <c r="I157" s="37"/>
    </row>
    <row r="158" spans="2:9" s="10" customFormat="1" ht="15.95" customHeight="1">
      <c r="B158" s="57">
        <v>45132</v>
      </c>
      <c r="C158" s="63">
        <v>557717812</v>
      </c>
      <c r="D158" s="48" t="s">
        <v>21</v>
      </c>
      <c r="E158" s="16">
        <v>688715</v>
      </c>
      <c r="F158" s="16"/>
      <c r="G158" s="64">
        <f t="shared" si="0"/>
        <v>10938080.250000034</v>
      </c>
      <c r="H158" s="37"/>
      <c r="I158" s="37"/>
    </row>
    <row r="159" spans="2:9" s="10" customFormat="1" ht="15.95" customHeight="1">
      <c r="B159" s="57">
        <v>45132</v>
      </c>
      <c r="C159" s="63">
        <v>162010313</v>
      </c>
      <c r="D159" s="48" t="s">
        <v>21</v>
      </c>
      <c r="E159" s="16">
        <v>1900000</v>
      </c>
      <c r="F159" s="16"/>
      <c r="G159" s="64">
        <f t="shared" ref="G159:G175" si="1">+G158+E159-F159</f>
        <v>12838080.250000034</v>
      </c>
      <c r="H159" s="37"/>
      <c r="I159" s="37"/>
    </row>
    <row r="160" spans="2:9" s="10" customFormat="1" ht="15.95" customHeight="1">
      <c r="B160" s="57">
        <v>45132</v>
      </c>
      <c r="C160" s="49">
        <v>28750</v>
      </c>
      <c r="D160" s="48" t="s">
        <v>73</v>
      </c>
      <c r="E160" s="16"/>
      <c r="F160" s="16">
        <v>168938.23999999999</v>
      </c>
      <c r="G160" s="64">
        <f t="shared" si="1"/>
        <v>12669142.010000033</v>
      </c>
      <c r="H160" s="37"/>
      <c r="I160" s="37"/>
    </row>
    <row r="161" spans="2:9" s="10" customFormat="1" ht="15.95" customHeight="1">
      <c r="B161" s="57">
        <v>45132</v>
      </c>
      <c r="C161" s="49">
        <v>28751</v>
      </c>
      <c r="D161" s="48" t="s">
        <v>73</v>
      </c>
      <c r="E161" s="16"/>
      <c r="F161" s="16">
        <v>1253146.6299999999</v>
      </c>
      <c r="G161" s="64">
        <f t="shared" si="1"/>
        <v>11415995.380000032</v>
      </c>
      <c r="H161" s="37"/>
      <c r="I161" s="37"/>
    </row>
    <row r="162" spans="2:9" s="10" customFormat="1" ht="15.95" customHeight="1">
      <c r="B162" s="57">
        <v>45132</v>
      </c>
      <c r="C162" s="49">
        <v>31451390533</v>
      </c>
      <c r="D162" s="48" t="s">
        <v>24</v>
      </c>
      <c r="E162" s="16"/>
      <c r="F162" s="16">
        <v>1000000</v>
      </c>
      <c r="G162" s="64">
        <f t="shared" si="1"/>
        <v>10415995.380000032</v>
      </c>
      <c r="H162" s="37"/>
      <c r="I162" s="37"/>
    </row>
    <row r="163" spans="2:9" s="10" customFormat="1" ht="15.95" customHeight="1">
      <c r="B163" s="57">
        <v>45133</v>
      </c>
      <c r="C163" s="49">
        <v>31461146253</v>
      </c>
      <c r="D163" s="48" t="s">
        <v>24</v>
      </c>
      <c r="E163" s="64"/>
      <c r="F163" s="64">
        <v>300000</v>
      </c>
      <c r="G163" s="64">
        <f t="shared" si="1"/>
        <v>10115995.380000032</v>
      </c>
      <c r="H163" s="37"/>
      <c r="I163" s="37"/>
    </row>
    <row r="164" spans="2:9" s="10" customFormat="1" ht="15.95" customHeight="1">
      <c r="B164" s="57">
        <v>45134</v>
      </c>
      <c r="C164" s="49">
        <v>567133144</v>
      </c>
      <c r="D164" s="48" t="s">
        <v>21</v>
      </c>
      <c r="E164" s="16">
        <v>22500</v>
      </c>
      <c r="F164" s="16"/>
      <c r="G164" s="64">
        <f t="shared" si="1"/>
        <v>10138495.380000032</v>
      </c>
      <c r="H164" s="37"/>
      <c r="I164" s="37"/>
    </row>
    <row r="165" spans="2:9" s="10" customFormat="1" ht="15.95" customHeight="1">
      <c r="B165" s="57">
        <v>45134</v>
      </c>
      <c r="C165" s="49">
        <v>567133142</v>
      </c>
      <c r="D165" s="48" t="s">
        <v>21</v>
      </c>
      <c r="E165" s="16">
        <v>5912307</v>
      </c>
      <c r="F165" s="16"/>
      <c r="G165" s="64">
        <f t="shared" si="1"/>
        <v>16050802.380000032</v>
      </c>
      <c r="H165" s="37"/>
      <c r="I165" s="37"/>
    </row>
    <row r="166" spans="2:9" s="10" customFormat="1" ht="15.95" customHeight="1">
      <c r="B166" s="57">
        <v>45134</v>
      </c>
      <c r="C166" s="49">
        <v>31476257642</v>
      </c>
      <c r="D166" s="48" t="s">
        <v>29</v>
      </c>
      <c r="E166" s="16">
        <v>1000000</v>
      </c>
      <c r="F166" s="16"/>
      <c r="G166" s="64">
        <f t="shared" si="1"/>
        <v>17050802.380000032</v>
      </c>
      <c r="H166" s="37"/>
      <c r="I166" s="37"/>
    </row>
    <row r="167" spans="2:9" s="10" customFormat="1" ht="15.95" customHeight="1">
      <c r="B167" s="57">
        <v>45134</v>
      </c>
      <c r="C167" s="49">
        <v>31474880682</v>
      </c>
      <c r="D167" s="48" t="s">
        <v>24</v>
      </c>
      <c r="E167" s="16"/>
      <c r="F167" s="16">
        <v>3700000</v>
      </c>
      <c r="G167" s="64">
        <f t="shared" si="1"/>
        <v>13350802.380000032</v>
      </c>
      <c r="H167" s="37"/>
      <c r="I167" s="37"/>
    </row>
    <row r="168" spans="2:9" s="10" customFormat="1" ht="15.95" customHeight="1">
      <c r="B168" s="57">
        <v>45134</v>
      </c>
      <c r="C168" s="49">
        <v>31473772266</v>
      </c>
      <c r="D168" s="48" t="s">
        <v>24</v>
      </c>
      <c r="E168" s="16"/>
      <c r="F168" s="16">
        <v>2000000</v>
      </c>
      <c r="G168" s="64">
        <f t="shared" si="1"/>
        <v>11350802.380000032</v>
      </c>
      <c r="H168" s="37"/>
      <c r="I168" s="37"/>
    </row>
    <row r="169" spans="2:9" s="10" customFormat="1" ht="15.95" customHeight="1">
      <c r="B169" s="57">
        <v>45135</v>
      </c>
      <c r="C169" s="63">
        <v>567132980</v>
      </c>
      <c r="D169" s="48" t="s">
        <v>21</v>
      </c>
      <c r="E169" s="16">
        <v>4474235</v>
      </c>
      <c r="F169" s="16"/>
      <c r="G169" s="64">
        <f t="shared" si="1"/>
        <v>15825037.380000032</v>
      </c>
      <c r="H169" s="37"/>
      <c r="I169" s="37"/>
    </row>
    <row r="170" spans="2:9" s="10" customFormat="1" ht="15.95" customHeight="1">
      <c r="B170" s="57">
        <v>45135</v>
      </c>
      <c r="C170" s="63">
        <v>31481860779</v>
      </c>
      <c r="D170" s="48" t="s">
        <v>29</v>
      </c>
      <c r="E170" s="16">
        <v>100000</v>
      </c>
      <c r="F170" s="16"/>
      <c r="G170" s="64">
        <f t="shared" si="1"/>
        <v>15925037.380000032</v>
      </c>
      <c r="H170" s="37"/>
      <c r="I170" s="37"/>
    </row>
    <row r="171" spans="2:9" s="10" customFormat="1" ht="15.95" customHeight="1">
      <c r="B171" s="57">
        <v>45135</v>
      </c>
      <c r="C171" s="49">
        <v>28761</v>
      </c>
      <c r="D171" s="48" t="s">
        <v>34</v>
      </c>
      <c r="E171" s="16"/>
      <c r="F171" s="16">
        <v>1075300.6000000001</v>
      </c>
      <c r="G171" s="64">
        <f t="shared" si="1"/>
        <v>14849736.780000033</v>
      </c>
      <c r="H171" s="37"/>
      <c r="I171" s="37"/>
    </row>
    <row r="172" spans="2:9" s="10" customFormat="1" ht="15.95" customHeight="1">
      <c r="B172" s="57">
        <v>45135</v>
      </c>
      <c r="C172" s="49">
        <v>31486327304</v>
      </c>
      <c r="D172" s="48" t="s">
        <v>24</v>
      </c>
      <c r="E172" s="16"/>
      <c r="F172" s="16">
        <v>4500000</v>
      </c>
      <c r="G172" s="64">
        <f t="shared" si="1"/>
        <v>10349736.780000033</v>
      </c>
      <c r="H172" s="37"/>
      <c r="I172" s="37"/>
    </row>
    <row r="173" spans="2:9" s="10" customFormat="1" ht="15.95" customHeight="1">
      <c r="B173" s="57" t="s">
        <v>45</v>
      </c>
      <c r="C173" s="43" t="s">
        <v>9</v>
      </c>
      <c r="D173" s="48" t="s">
        <v>19</v>
      </c>
      <c r="E173" s="16"/>
      <c r="F173" s="16">
        <v>209621.09</v>
      </c>
      <c r="G173" s="64">
        <f t="shared" si="1"/>
        <v>10140115.690000033</v>
      </c>
      <c r="H173" s="37"/>
      <c r="I173" s="37"/>
    </row>
    <row r="174" spans="2:9" ht="15.95" customHeight="1">
      <c r="B174" s="57" t="s">
        <v>45</v>
      </c>
      <c r="C174" s="43" t="s">
        <v>9</v>
      </c>
      <c r="D174" s="48" t="s">
        <v>10</v>
      </c>
      <c r="E174" s="16"/>
      <c r="F174" s="16">
        <v>365634.92999999993</v>
      </c>
      <c r="G174" s="64">
        <f t="shared" si="1"/>
        <v>9774480.7600000333</v>
      </c>
    </row>
    <row r="175" spans="2:9" ht="15.95" customHeight="1">
      <c r="B175" s="57" t="s">
        <v>45</v>
      </c>
      <c r="C175" s="43" t="s">
        <v>9</v>
      </c>
      <c r="D175" s="48" t="s">
        <v>11</v>
      </c>
      <c r="E175" s="16"/>
      <c r="F175" s="16">
        <v>40175</v>
      </c>
      <c r="G175" s="64">
        <f t="shared" si="1"/>
        <v>9734305.7600000333</v>
      </c>
    </row>
    <row r="176" spans="2:9" ht="15.75" thickBot="1">
      <c r="B176" s="57"/>
      <c r="C176" s="34"/>
      <c r="D176" s="7"/>
      <c r="E176" s="30"/>
      <c r="F176" s="38"/>
      <c r="G176" s="65"/>
    </row>
    <row r="177" spans="2:8">
      <c r="B177" s="58"/>
      <c r="C177" s="4"/>
      <c r="D177" s="2"/>
      <c r="E177" s="5"/>
      <c r="F177" s="6"/>
      <c r="G177" s="17"/>
    </row>
    <row r="178" spans="2:8" ht="16.5" thickBot="1">
      <c r="B178" s="58"/>
      <c r="C178" s="4"/>
      <c r="D178" s="31" t="s">
        <v>13</v>
      </c>
      <c r="E178" s="32">
        <f>SUM(E16:E176)</f>
        <v>269742072</v>
      </c>
      <c r="F178" s="32">
        <f>SUM(F16:F176)</f>
        <v>269779602.69999999</v>
      </c>
      <c r="G178" s="33">
        <f>+G13+E178-F178</f>
        <v>9734305.7599999905</v>
      </c>
    </row>
    <row r="179" spans="2:8" ht="15.75" thickTop="1">
      <c r="B179" s="58"/>
      <c r="C179" s="4"/>
      <c r="D179" s="2"/>
      <c r="E179" s="5"/>
      <c r="F179" s="18"/>
      <c r="G179" s="17"/>
    </row>
    <row r="180" spans="2:8">
      <c r="B180" s="58"/>
      <c r="C180" s="4"/>
      <c r="D180" s="2"/>
      <c r="E180" s="5"/>
      <c r="F180" s="18"/>
      <c r="G180" s="60"/>
      <c r="H180" s="62"/>
    </row>
    <row r="181" spans="2:8">
      <c r="B181" s="58"/>
      <c r="C181" s="4"/>
      <c r="D181" s="2"/>
      <c r="E181" s="5"/>
      <c r="F181" s="18"/>
      <c r="G181" s="61"/>
    </row>
    <row r="182" spans="2:8">
      <c r="B182" s="58"/>
      <c r="C182" s="46"/>
      <c r="D182" s="46"/>
      <c r="E182" s="46"/>
      <c r="F182" s="46"/>
      <c r="G182" s="47"/>
    </row>
    <row r="183" spans="2:8">
      <c r="B183" s="58"/>
      <c r="C183" s="4"/>
      <c r="D183" s="2"/>
      <c r="E183" s="5"/>
      <c r="F183" s="18"/>
      <c r="G183" s="17"/>
    </row>
    <row r="184" spans="2:8">
      <c r="B184" s="77" t="s">
        <v>17</v>
      </c>
      <c r="C184" s="77"/>
      <c r="D184" s="77"/>
      <c r="E184" s="75" t="s">
        <v>14</v>
      </c>
      <c r="F184" s="75"/>
      <c r="G184" s="75"/>
    </row>
    <row r="185" spans="2:8">
      <c r="B185" s="66" t="s">
        <v>18</v>
      </c>
      <c r="C185" s="66"/>
      <c r="D185" s="66"/>
      <c r="E185" s="74" t="s">
        <v>15</v>
      </c>
      <c r="F185" s="74"/>
      <c r="G185" s="74"/>
    </row>
    <row r="186" spans="2:8" ht="15.75">
      <c r="B186" s="59"/>
      <c r="C186" s="44"/>
      <c r="E186" s="45"/>
      <c r="F186" s="45"/>
      <c r="G186" s="45"/>
    </row>
    <row r="187" spans="2:8" ht="15.75">
      <c r="B187" s="59"/>
      <c r="C187" s="44"/>
      <c r="D187" s="51"/>
      <c r="E187" s="51"/>
      <c r="F187" s="45"/>
      <c r="G187" s="17"/>
    </row>
    <row r="188" spans="2:8">
      <c r="B188" s="58"/>
      <c r="C188" s="4"/>
      <c r="D188" s="2"/>
      <c r="E188" s="5"/>
      <c r="F188" s="18"/>
      <c r="G188" s="17"/>
    </row>
    <row r="189" spans="2:8">
      <c r="B189" s="58"/>
      <c r="C189" s="4"/>
      <c r="D189" s="2"/>
      <c r="E189" s="5"/>
      <c r="F189" s="18"/>
      <c r="G189" s="17"/>
    </row>
    <row r="190" spans="2:8">
      <c r="B190" s="76" t="s">
        <v>16</v>
      </c>
      <c r="C190" s="76"/>
      <c r="D190" s="76"/>
      <c r="E190" s="76"/>
      <c r="F190" s="76"/>
      <c r="G190" s="76"/>
    </row>
    <row r="191" spans="2:8">
      <c r="B191" s="74" t="s">
        <v>12</v>
      </c>
      <c r="C191" s="74"/>
      <c r="D191" s="74"/>
      <c r="E191" s="74"/>
      <c r="F191" s="74"/>
      <c r="G191" s="74"/>
    </row>
    <row r="192" spans="2:8">
      <c r="B192" s="58"/>
      <c r="C192" s="4"/>
      <c r="D192" s="2"/>
      <c r="E192" s="5"/>
      <c r="F192" s="18"/>
      <c r="G192" s="17"/>
    </row>
    <row r="194" spans="7:7">
      <c r="G194" s="3"/>
    </row>
  </sheetData>
  <mergeCells count="11">
    <mergeCell ref="B191:G191"/>
    <mergeCell ref="E184:G184"/>
    <mergeCell ref="B190:G190"/>
    <mergeCell ref="E185:G185"/>
    <mergeCell ref="B184:D184"/>
    <mergeCell ref="B185:D185"/>
    <mergeCell ref="E13:F13"/>
    <mergeCell ref="B8:G8"/>
    <mergeCell ref="B9:G9"/>
    <mergeCell ref="B10:G10"/>
    <mergeCell ref="B12:G12"/>
  </mergeCells>
  <printOptions horizontalCentered="1"/>
  <pageMargins left="0.2" right="0.2" top="1" bottom="1.02" header="0.31496062992126" footer="0.59055118110236204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Otto Amin Gomez Soto</cp:lastModifiedBy>
  <cp:lastPrinted>2023-08-04T18:40:15Z</cp:lastPrinted>
  <dcterms:created xsi:type="dcterms:W3CDTF">2014-12-03T13:42:29Z</dcterms:created>
  <dcterms:modified xsi:type="dcterms:W3CDTF">2023-08-10T19:28:28Z</dcterms:modified>
</cp:coreProperties>
</file>