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B3084A5D-ECC8-4763-93D6-9513EF7E5E0E}" xr6:coauthVersionLast="47" xr6:coauthVersionMax="47" xr10:uidLastSave="{00000000-0000-0000-0000-000000000000}"/>
  <bookViews>
    <workbookView xWindow="22932" yWindow="-108" windowWidth="23256" windowHeight="12720" xr2:uid="{0C806E53-9585-4169-AC97-F8007F3942B4}"/>
  </bookViews>
  <sheets>
    <sheet name="CUENTA NO. 240-010599-0" sheetId="1" r:id="rId1"/>
  </sheets>
  <definedNames>
    <definedName name="_xlnm.Print_Area" localSheetId="0">'CUENTA NO. 240-010599-0'!$B$1:$G$231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E218" i="1"/>
  <c r="F218" i="1"/>
  <c r="G218" i="1"/>
</calcChain>
</file>

<file path=xl/sharedStrings.xml><?xml version="1.0" encoding="utf-8"?>
<sst xmlns="http://schemas.openxmlformats.org/spreadsheetml/2006/main" count="226" uniqueCount="83">
  <si>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</si>
  <si>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</si>
  <si>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</si>
  <si>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</si>
  <si>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</si>
  <si>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</si>
  <si>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</si>
  <si>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</si>
  <si>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</si>
  <si>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</si>
  <si>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</si>
  <si>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</si>
  <si>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</si>
  <si>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</si>
  <si>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</si>
  <si>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</si>
  <si>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</si>
  <si>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</si>
  <si>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</si>
  <si>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</si>
  <si>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</si>
  <si>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INSTITUTO DE ESTABILIZACION DE PRECIOS</t>
  </si>
  <si>
    <t>NARCISO EDDY HERRERA MEDINA</t>
  </si>
  <si>
    <t xml:space="preserve">TRANSFERENCIA DE FONDOS </t>
  </si>
  <si>
    <t>DEPOSITO</t>
  </si>
  <si>
    <t>JEMAMONCA DOMINICANA, S.R.L.</t>
  </si>
  <si>
    <t>CADENA DE NOTICIAS TELEVISION, S,A.</t>
  </si>
  <si>
    <t>DEL 1 AL 31 DE JULIO 2024</t>
  </si>
  <si>
    <t>31/07/2024</t>
  </si>
  <si>
    <t>JOSE ALFREDO ESPINAL</t>
  </si>
  <si>
    <t>VIRGILIO APOLINAR NICOLAS RAMOS ARIAS</t>
  </si>
  <si>
    <t>ANDRES PEREZ DE LA ROSA</t>
  </si>
  <si>
    <t>ACL COMUNICACIONES, SRL</t>
  </si>
  <si>
    <t>GRUPO MECCA, SRL</t>
  </si>
  <si>
    <t>NUEVA EDITORA LA INFORMACION, SRL.</t>
  </si>
  <si>
    <t>PAVER ALBERTO ARIAS</t>
  </si>
  <si>
    <t>INNOVUS BUSINESS, S.R.L.</t>
  </si>
  <si>
    <t>BOLIVAR AUGUSTO MOREL ALMONTE</t>
  </si>
  <si>
    <t>EMILIO ARMANDO OLIVO PONCE DE LEON</t>
  </si>
  <si>
    <t>SOLUCIONES 365 S.R.L.</t>
  </si>
  <si>
    <t>LUIS MANUEL BAEZ AMEZQUITA</t>
  </si>
  <si>
    <t>JUAN ENRIQUE FIGUEREO GOMEZ</t>
  </si>
  <si>
    <t>RUTA GANADERA, S.R.L.</t>
  </si>
  <si>
    <t>HAISEL EVELIO MERCEDES</t>
  </si>
  <si>
    <t>RICARDO ANTONIO RODRIGUEZ ROSA</t>
  </si>
  <si>
    <t>ASOCIACION DE MAYORISTAS EN CHUCHERIAS DE MOCA, INC.</t>
  </si>
  <si>
    <t>ISIS ALVAREZ ROA</t>
  </si>
  <si>
    <t>EDITORA EL NUEVO DIARIO, S.A.</t>
  </si>
  <si>
    <t>YAHAIRA IVELISSE PEREZ MESA</t>
  </si>
  <si>
    <t>EDITORA DEL CARIBE, S,A.</t>
  </si>
  <si>
    <t>DANIA BEATO CHECO</t>
  </si>
  <si>
    <t>DEOMEDES E. OLIVARES R.</t>
  </si>
  <si>
    <t>DANIEL VANHENGEN</t>
  </si>
  <si>
    <t>COMUNICACIONES SIN MEDIA TINTAS RD, S.R.L.</t>
  </si>
  <si>
    <t>JD GERENCIA DOMINICANA, SRL.</t>
  </si>
  <si>
    <t>A LA MISMA HORA, S.R.L.</t>
  </si>
  <si>
    <t>PATRONATO PARA LA ADM.  DEL PARQUE CENTRAL DE SANTIAGO</t>
  </si>
  <si>
    <t>PORTO PERLA INVERSIONES, SRL.</t>
  </si>
  <si>
    <t>BATALLANDO TV, S.R.L.</t>
  </si>
  <si>
    <t>NURYS ALTAGRACIA ALCANTARA CASADO</t>
  </si>
  <si>
    <t>INSTITUTO DOMINICANO PARA LA CALIDAD (INDOCAL)</t>
  </si>
  <si>
    <t>RISSEGA GROUP, S.R.L.</t>
  </si>
  <si>
    <t>CRISTALES DEL MAR, S.R.L.</t>
  </si>
  <si>
    <t>BINAX DOMINICANA, SRL.</t>
  </si>
  <si>
    <t>TERMINACIONES DOMINICANAS, TERMIDOM, S.R.L.</t>
  </si>
  <si>
    <t>IMPORTADORA COAV. S,R,L.</t>
  </si>
  <si>
    <t>HISPANIOLA GRAIN, SRL.</t>
  </si>
  <si>
    <t>TOTALENERGIES MARKETING DOMINICANA, S.A.</t>
  </si>
  <si>
    <t>EMPRESAS INTEGRADAS, S.A.S.</t>
  </si>
  <si>
    <t>GRUPO SUPERALBA, S.R.L.</t>
  </si>
  <si>
    <t>LANYI KARINA REYES FELIZ</t>
  </si>
  <si>
    <t>ORLANDO ZORRILLA URBAN</t>
  </si>
  <si>
    <t>JOSE LINCOLN PAULINO GARCIA</t>
  </si>
  <si>
    <t>DISTRIBUIDORA INSTANTAMIC, S.R.L.</t>
  </si>
  <si>
    <t>FACTORING DOMINICANA, SRL.</t>
  </si>
  <si>
    <t>MILTON MANUEL SANTANA SOTO</t>
  </si>
  <si>
    <t>ROMITO ENCARNACION FLORIAN</t>
  </si>
  <si>
    <t>T0684724</t>
  </si>
  <si>
    <t>GRUPO SANABIA SRL</t>
  </si>
  <si>
    <t>T6083424</t>
  </si>
  <si>
    <t>STELLAKAX SRL</t>
  </si>
  <si>
    <t>T0983524</t>
  </si>
  <si>
    <t>TRANSFERENCIAS INTERNAS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</si>
</sst>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dd/mm/yyyy;@"/>
    <numFmt numFmtId="178" formatCode="0_);\(0\)"/>
    <numFmt numFmtId="187" formatCode="#,##0.00000000000_);[Red]\(#,##0.00000000000\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1" fillId="42" borderId="23" applyNumberFormat="0" applyAlignment="0" applyProtection="0"/>
    <xf numFmtId="0" fontId="32" fillId="43" borderId="24" applyNumberFormat="0" applyAlignment="0" applyProtection="0"/>
    <xf numFmtId="0" fontId="33" fillId="0" borderId="25" applyNumberFormat="0" applyFill="0" applyAlignment="0" applyProtection="0"/>
    <xf numFmtId="0" fontId="15" fillId="21" borderId="2" applyNumberFormat="0" applyAlignment="0" applyProtection="0"/>
    <xf numFmtId="0" fontId="34" fillId="0" borderId="0" applyNumberFormat="0" applyFill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5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9" fillId="0" borderId="0" applyFont="0" applyFill="0" applyBorder="0" applyAlignment="0" applyProtection="0"/>
    <xf numFmtId="0" fontId="37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5" fillId="0" borderId="0"/>
    <xf numFmtId="0" fontId="29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8" fillId="42" borderId="2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34" fillId="0" borderId="29" applyNumberFormat="0" applyFill="0" applyAlignment="0" applyProtection="0"/>
    <xf numFmtId="0" fontId="43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4" fillId="0" borderId="0" xfId="0" applyFont="1" applyFill="1" applyAlignment="1">
      <alignment horizontal="center" vertical="center"/>
    </xf>
    <xf numFmtId="19" fontId="44" fillId="0" borderId="0" xfId="0" applyNumberFormat="1" applyFont="1" applyFill="1" applyAlignment="1">
      <alignment horizontal="center" vertical="center"/>
    </xf>
    <xf numFmtId="0" fontId="44" fillId="0" borderId="0" xfId="0" applyFont="1" applyFill="1"/>
    <xf numFmtId="43" fontId="44" fillId="0" borderId="0" xfId="66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 vertical="center"/>
    </xf>
    <xf numFmtId="43" fontId="45" fillId="0" borderId="0" xfId="66" applyFont="1" applyFill="1" applyAlignment="1">
      <alignment horizontal="center"/>
    </xf>
    <xf numFmtId="0" fontId="46" fillId="0" borderId="0" xfId="0" applyFont="1" applyFill="1"/>
    <xf numFmtId="43" fontId="44" fillId="0" borderId="10" xfId="66" applyFont="1" applyFill="1" applyBorder="1" applyAlignment="1">
      <alignment horizontal="center"/>
    </xf>
    <xf numFmtId="43" fontId="44" fillId="0" borderId="0" xfId="66" applyFont="1" applyFill="1" applyBorder="1"/>
    <xf numFmtId="0" fontId="47" fillId="54" borderId="11" xfId="0" applyFont="1" applyFill="1" applyBorder="1" applyAlignment="1">
      <alignment horizontal="center" vertical="center"/>
    </xf>
    <xf numFmtId="0" fontId="47" fillId="54" borderId="11" xfId="0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0" fontId="50" fillId="54" borderId="12" xfId="0" applyFont="1" applyFill="1" applyBorder="1" applyAlignment="1">
      <alignment horizontal="center" vertical="center"/>
    </xf>
    <xf numFmtId="0" fontId="50" fillId="54" borderId="12" xfId="0" applyFont="1" applyFill="1" applyBorder="1" applyAlignment="1">
      <alignment horizontal="center"/>
    </xf>
    <xf numFmtId="43" fontId="50" fillId="54" borderId="12" xfId="66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4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6" fillId="0" borderId="0" xfId="0" applyNumberFormat="1" applyFont="1" applyFill="1"/>
    <xf numFmtId="40" fontId="44" fillId="0" borderId="0" xfId="0" applyNumberFormat="1" applyFont="1" applyFill="1"/>
    <xf numFmtId="4" fontId="0" fillId="0" borderId="13" xfId="0" applyNumberFormat="1" applyFill="1" applyBorder="1"/>
    <xf numFmtId="40" fontId="44" fillId="0" borderId="0" xfId="66" applyNumberFormat="1" applyFont="1" applyFill="1"/>
    <xf numFmtId="40" fontId="45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50" fillId="54" borderId="12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4" fillId="0" borderId="10" xfId="66" applyFont="1" applyFill="1" applyBorder="1" applyAlignment="1">
      <alignment horizontal="left"/>
    </xf>
    <xf numFmtId="0" fontId="44" fillId="0" borderId="10" xfId="66" applyNumberFormat="1" applyFont="1" applyFill="1" applyBorder="1" applyAlignment="1">
      <alignment horizontal="center"/>
    </xf>
    <xf numFmtId="178" fontId="44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4" fillId="0" borderId="0" xfId="0" applyNumberFormat="1" applyFont="1" applyFill="1" applyAlignment="1">
      <alignment horizontal="center" vertical="center"/>
    </xf>
    <xf numFmtId="171" fontId="45" fillId="0" borderId="0" xfId="0" applyNumberFormat="1" applyFont="1" applyFill="1" applyAlignment="1">
      <alignment horizontal="center" vertical="center"/>
    </xf>
    <xf numFmtId="171" fontId="47" fillId="54" borderId="15" xfId="0" applyNumberFormat="1" applyFont="1" applyFill="1" applyBorder="1" applyAlignment="1">
      <alignment horizontal="center" vertical="center"/>
    </xf>
    <xf numFmtId="171" fontId="48" fillId="54" borderId="16" xfId="0" applyNumberFormat="1" applyFont="1" applyFill="1" applyBorder="1" applyAlignment="1">
      <alignment horizontal="center" vertical="center"/>
    </xf>
    <xf numFmtId="171" fontId="50" fillId="54" borderId="17" xfId="0" applyNumberFormat="1" applyFont="1" applyFill="1" applyBorder="1" applyAlignment="1">
      <alignment horizontal="center" vertical="center"/>
    </xf>
    <xf numFmtId="171" fontId="44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7" fontId="0" fillId="0" borderId="0" xfId="0" applyNumberFormat="1" applyFill="1"/>
    <xf numFmtId="178" fontId="44" fillId="0" borderId="10" xfId="66" applyNumberFormat="1" applyFont="1" applyFill="1" applyBorder="1" applyAlignment="1">
      <alignment horizontal="center"/>
    </xf>
    <xf numFmtId="43" fontId="44" fillId="0" borderId="10" xfId="66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0" fontId="50" fillId="54" borderId="11" xfId="66" applyNumberFormat="1" applyFont="1" applyFill="1" applyBorder="1"/>
    <xf numFmtId="40" fontId="48" fillId="54" borderId="18" xfId="66" applyNumberFormat="1" applyFont="1" applyFill="1" applyBorder="1"/>
    <xf numFmtId="40" fontId="50" fillId="54" borderId="19" xfId="66" applyNumberFormat="1" applyFont="1" applyFill="1" applyBorder="1" applyAlignment="1">
      <alignment horizontal="center"/>
    </xf>
    <xf numFmtId="40" fontId="44" fillId="0" borderId="10" xfId="66" applyNumberFormat="1" applyFont="1" applyFill="1" applyBorder="1" applyAlignment="1">
      <alignment horizontal="center"/>
    </xf>
    <xf numFmtId="40" fontId="44" fillId="0" borderId="13" xfId="66" applyNumberFormat="1" applyFont="1" applyFill="1" applyBorder="1" applyAlignment="1">
      <alignment horizontal="center"/>
    </xf>
    <xf numFmtId="40" fontId="44" fillId="0" borderId="0" xfId="66" applyNumberFormat="1" applyFont="1" applyFill="1" applyBorder="1" applyAlignment="1">
      <alignment horizontal="center"/>
    </xf>
    <xf numFmtId="40" fontId="51" fillId="0" borderId="14" xfId="66" applyNumberFormat="1" applyFont="1" applyFill="1" applyBorder="1" applyAlignment="1">
      <alignment horizontal="center"/>
    </xf>
    <xf numFmtId="40" fontId="2" fillId="0" borderId="0" xfId="0" applyNumberFormat="1" applyFont="1" applyAlignment="1">
      <alignment horizontal="right"/>
    </xf>
    <xf numFmtId="40" fontId="4" fillId="0" borderId="0" xfId="0" applyNumberFormat="1" applyFont="1" applyFill="1" applyAlignment="1"/>
    <xf numFmtId="40" fontId="8" fillId="0" borderId="0" xfId="71" applyNumberFormat="1" applyFont="1" applyAlignment="1">
      <alignment horizontal="center"/>
    </xf>
    <xf numFmtId="0" fontId="5" fillId="0" borderId="0" xfId="71" applyAlignment="1">
      <alignment horizontal="center"/>
    </xf>
    <xf numFmtId="43" fontId="50" fillId="54" borderId="11" xfId="66" applyFont="1" applyFill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54" fillId="54" borderId="20" xfId="0" applyFont="1" applyFill="1" applyBorder="1" applyAlignment="1">
      <alignment horizontal="center"/>
    </xf>
    <xf numFmtId="0" fontId="54" fillId="54" borderId="21" xfId="0" applyFont="1" applyFill="1" applyBorder="1" applyAlignment="1">
      <alignment horizontal="center"/>
    </xf>
    <xf numFmtId="0" fontId="54" fillId="54" borderId="22" xfId="0" applyFont="1" applyFill="1" applyBorder="1" applyAlignment="1">
      <alignment horizontal="center"/>
    </xf>
    <xf numFmtId="0" fontId="44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 xr:uid="{444B0664-076D-4D1A-A04F-A00B61E86245}"/>
    <cellStyle name="20% - Accent2" xfId="2" xr:uid="{385432A1-3471-44A7-86EA-080C9D9B5922}"/>
    <cellStyle name="20% - Accent3" xfId="3" xr:uid="{8AC58815-EBC4-4CA9-B40A-5503DD4A2CB3}"/>
    <cellStyle name="20% - Accent4" xfId="4" xr:uid="{8A1693EF-D6A1-4D58-8037-0048711233AB}"/>
    <cellStyle name="20% - Accent5" xfId="5" xr:uid="{9633F1D4-C973-4F9E-B695-17F0302B1050}"/>
    <cellStyle name="20% - Accent6" xfId="6" xr:uid="{C60D28ED-74BA-4A02-B1A7-9634AB06C702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49BCB235-D746-4891-81F5-BC1AFDAA0527}"/>
    <cellStyle name="40% - Accent2" xfId="14" xr:uid="{42B5529D-5B79-4B6C-8EBA-ACC034C40F98}"/>
    <cellStyle name="40% - Accent3" xfId="15" xr:uid="{76EE3FB0-2A00-41B8-B7D3-8EE1B43910A5}"/>
    <cellStyle name="40% - Accent4" xfId="16" xr:uid="{EC1A56E7-EF39-4EE6-8E9E-EEA400DC36E8}"/>
    <cellStyle name="40% - Accent5" xfId="17" xr:uid="{4792AC6C-4A21-452D-97FC-04F3364ABC8F}"/>
    <cellStyle name="40% - Accent6" xfId="18" xr:uid="{DEA593A4-5F9B-4B05-B7BD-B2A43A891CF3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75B7E776-7A2A-40EB-A4C2-AC05663FACA7}"/>
    <cellStyle name="60% - Accent2" xfId="26" xr:uid="{6734EAE6-4DB4-48C9-98A5-FC1F7C603D72}"/>
    <cellStyle name="60% - Accent3" xfId="27" xr:uid="{0CAD525A-1F9B-48E4-8710-D36394DDC60F}"/>
    <cellStyle name="60% - Accent4" xfId="28" xr:uid="{EA9E7658-979E-424A-A664-21E0F4FCC382}"/>
    <cellStyle name="60% - Accent5" xfId="29" xr:uid="{2ACBF00B-A154-440F-B94A-1456409E29B9}"/>
    <cellStyle name="60% - Accent6" xfId="30" xr:uid="{1A033634-F19F-453E-B33C-F96CAF50F95A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96D569BF-8287-47F0-B34B-36C6ACA717ED}"/>
    <cellStyle name="Accent2" xfId="38" xr:uid="{857F541F-1C34-40A8-8BE0-4BDA0749C6D9}"/>
    <cellStyle name="Accent3" xfId="39" xr:uid="{1CE94B6E-D746-4779-8C70-13754CA98A8F}"/>
    <cellStyle name="Accent4" xfId="40" xr:uid="{C857956D-C852-47AA-A5FD-5D2C6FB308F3}"/>
    <cellStyle name="Accent5" xfId="41" xr:uid="{3EFF433E-778B-4803-81EF-8834445506FA}"/>
    <cellStyle name="Accent6" xfId="42" xr:uid="{30DFE253-2E09-4463-A8B0-9C58ACEB728A}"/>
    <cellStyle name="Bad" xfId="43" xr:uid="{8FE6F2E6-24DF-445F-9408-79E9B3D3E1C8}"/>
    <cellStyle name="Calculation" xfId="44" xr:uid="{7D72A86F-2161-49F1-B0C5-EB0B5183A0F9}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 xr:uid="{63EF52FB-B91A-4E92-A534-39735ADCE5FF}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 xr:uid="{28B2F3A9-33B6-4567-A23C-C6D13D4D25F6}"/>
    <cellStyle name="Good" xfId="58" xr:uid="{3DFF8B1A-CFE6-4137-8597-9FFDE54A1DDB}"/>
    <cellStyle name="Heading 1" xfId="59" xr:uid="{5BD3E147-B325-4012-A86D-6A76AE203833}"/>
    <cellStyle name="Heading 2" xfId="60" xr:uid="{EDCEADCF-BC16-4700-90AF-DD96C5CBA192}"/>
    <cellStyle name="Heading 3" xfId="61" xr:uid="{4DF7D2B7-C4AB-4991-9F70-7A4E78FF377C}"/>
    <cellStyle name="Heading 4" xfId="62" xr:uid="{5BA40D9D-424D-4E33-B50D-812351EBDEF6}"/>
    <cellStyle name="Incorrecto" xfId="63" builtinId="27" customBuiltin="1"/>
    <cellStyle name="Input" xfId="64" xr:uid="{CDEE4E9D-893D-44E5-971D-3DB7C72D1DA2}"/>
    <cellStyle name="Linked Cell" xfId="65" xr:uid="{0745B91C-DD6A-454E-9A80-1982CFFAADC9}"/>
    <cellStyle name="Millares" xfId="66" builtinId="3"/>
    <cellStyle name="Neutral" xfId="67" builtinId="28" customBuiltin="1"/>
    <cellStyle name="Neutral 2" xfId="68" xr:uid="{33CA49A8-3572-4D22-82A2-56FC1E935E44}"/>
    <cellStyle name="Normal" xfId="0" builtinId="0"/>
    <cellStyle name="Normal 2" xfId="69" xr:uid="{7A830251-6F76-4E8A-8D8C-FFA7947C61FD}"/>
    <cellStyle name="Normal 2 10" xfId="70" xr:uid="{A2660937-0C2B-4801-A848-2256B1A81844}"/>
    <cellStyle name="Normal_Hoja1 (2)" xfId="71" xr:uid="{DD98738A-201D-4778-9EEF-5DD17C8BE65F}"/>
    <cellStyle name="Notas" xfId="72" builtinId="10" customBuiltin="1"/>
    <cellStyle name="Note" xfId="73" xr:uid="{C32B4B2A-BB3F-4F79-A980-CC0902C8AD04}"/>
    <cellStyle name="Output" xfId="74" xr:uid="{59385BD9-B740-4504-BAD1-75729C31DBC4}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 xr:uid="{DB9A400C-22D9-407E-8B4B-5DAB0294DF0C}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 xr:uid="{F36A6544-01A1-4877-88D8-85EF9B1B31C4}"/>
    <cellStyle name="Warning Text" xfId="84" xr:uid="{21A77FC1-45FC-4780-A7B5-8A1FBFD551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38100</xdr:rowOff>
    </xdr:from>
    <xdr:to>
      <xdr:col>6</xdr:col>
      <xdr:colOff>1057275</xdr:colOff>
      <xdr:row>6</xdr:row>
      <xdr:rowOff>228600</xdr:rowOff>
    </xdr:to>
    <xdr:pic>
      <xdr:nvPicPr>
        <xdr:cNvPr id="43282" name="Imagen 1">
          <a:extLst>
            <a:ext uri="{FF2B5EF4-FFF2-40B4-BE49-F238E27FC236}">
              <a16:creationId xmlns:a16="http://schemas.microsoft.com/office/drawing/2014/main" id="{EADABBD7-7215-5CED-ACDF-3EB95D61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8100"/>
          <a:ext cx="8315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</xdr:colOff>
      <xdr:row>223</xdr:row>
      <xdr:rowOff>184785</xdr:rowOff>
    </xdr:from>
    <xdr:to>
      <xdr:col>3</xdr:col>
      <xdr:colOff>2005612</xdr:colOff>
      <xdr:row>223</xdr:row>
      <xdr:rowOff>189018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CC0398-65B6-04DE-502D-D3D5611AFA0D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8A21-A3F8-4890-9A5D-3BE39C59DB2B}">
  <dimension ref="B1:I234"/>
  <sheetViews>
    <sheetView tabSelected="1" topLeftCell="A211" zoomScaleNormal="100" workbookViewId="0">
      <selection activeCell="F11" sqref="F11"/>
    </sheetView>
  </sheetViews>
  <sheetFormatPr baseColWidth="10" defaultRowHeight="15"/>
  <cols>
    <col min="1" max="1" width="11.42578125" style="1"/>
    <col min="2" max="2" width="11.42578125" style="46" customWidth="1"/>
    <col min="3" max="3" width="16.42578125" style="8" customWidth="1"/>
    <col min="4" max="4" width="47.7109375" style="10" bestFit="1" customWidth="1"/>
    <col min="5" max="5" width="17.85546875" style="34" bestFit="1" customWidth="1"/>
    <col min="6" max="6" width="17.85546875" style="11" bestFit="1" customWidth="1"/>
    <col min="7" max="7" width="15.5703125" style="34" bestFit="1" customWidth="1"/>
    <col min="8" max="8" width="19.5703125" style="30" bestFit="1" customWidth="1"/>
    <col min="9" max="9" width="9.5703125" style="30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1" t="s">
        <v>20</v>
      </c>
      <c r="C8" s="71"/>
      <c r="D8" s="71"/>
      <c r="E8" s="71"/>
      <c r="F8" s="71"/>
      <c r="G8" s="71"/>
    </row>
    <row r="9" spans="2:9" ht="17.25">
      <c r="B9" s="72" t="s">
        <v>0</v>
      </c>
      <c r="C9" s="72"/>
      <c r="D9" s="72"/>
      <c r="E9" s="72"/>
      <c r="F9" s="72"/>
      <c r="G9" s="72"/>
    </row>
    <row r="10" spans="2:9" ht="15.75">
      <c r="B10" s="73" t="s">
        <v>27</v>
      </c>
      <c r="C10" s="73"/>
      <c r="D10" s="73"/>
      <c r="E10" s="73"/>
      <c r="F10" s="73"/>
      <c r="G10" s="73"/>
    </row>
    <row r="11" spans="2:9" ht="15.75" thickBot="1">
      <c r="B11" s="47"/>
      <c r="C11" s="13"/>
      <c r="D11" s="12"/>
      <c r="E11" s="35"/>
      <c r="F11" s="14"/>
      <c r="G11" s="35"/>
    </row>
    <row r="12" spans="2:9" s="15" customFormat="1" ht="17.25">
      <c r="B12" s="74" t="s">
        <v>7</v>
      </c>
      <c r="C12" s="75"/>
      <c r="D12" s="75"/>
      <c r="E12" s="75"/>
      <c r="F12" s="75"/>
      <c r="G12" s="76"/>
      <c r="H12" s="31"/>
      <c r="I12" s="31"/>
    </row>
    <row r="13" spans="2:9" s="15" customFormat="1" ht="15.75">
      <c r="B13" s="48"/>
      <c r="C13" s="18"/>
      <c r="D13" s="19"/>
      <c r="E13" s="70" t="s">
        <v>1</v>
      </c>
      <c r="F13" s="70"/>
      <c r="G13" s="59">
        <v>24156402.850000005</v>
      </c>
      <c r="H13" s="31"/>
      <c r="I13" s="31"/>
    </row>
    <row r="14" spans="2:9">
      <c r="B14" s="49"/>
      <c r="C14" s="20"/>
      <c r="D14" s="21"/>
      <c r="E14" s="36"/>
      <c r="F14" s="22"/>
      <c r="G14" s="60"/>
    </row>
    <row r="15" spans="2:9" s="15" customFormat="1" ht="15.75">
      <c r="B15" s="50" t="s">
        <v>2</v>
      </c>
      <c r="C15" s="23" t="s">
        <v>3</v>
      </c>
      <c r="D15" s="24" t="s">
        <v>4</v>
      </c>
      <c r="E15" s="37" t="s">
        <v>5</v>
      </c>
      <c r="F15" s="25" t="s">
        <v>6</v>
      </c>
      <c r="G15" s="61" t="s">
        <v>8</v>
      </c>
      <c r="H15" s="31"/>
      <c r="I15" s="31"/>
    </row>
    <row r="16" spans="2:9" s="10" customFormat="1" ht="15" customHeight="1">
      <c r="B16" s="51"/>
      <c r="C16" s="44"/>
      <c r="D16" s="42"/>
      <c r="E16" s="16"/>
      <c r="F16" s="16"/>
      <c r="G16" s="62">
        <f>+G13</f>
        <v>24156402.850000005</v>
      </c>
      <c r="H16" s="32"/>
      <c r="I16" s="32"/>
    </row>
    <row r="17" spans="2:9" s="10" customFormat="1" ht="15.95" customHeight="1">
      <c r="B17" s="51">
        <v>45474</v>
      </c>
      <c r="C17" s="56">
        <v>36005057174</v>
      </c>
      <c r="D17" s="42" t="s">
        <v>82</v>
      </c>
      <c r="E17" s="16">
        <v>20010000</v>
      </c>
      <c r="F17" s="16"/>
      <c r="G17" s="62">
        <f>+G16+E17-F17</f>
        <v>44166402.850000009</v>
      </c>
      <c r="H17" s="32"/>
      <c r="I17" s="32"/>
    </row>
    <row r="18" spans="2:9" s="10" customFormat="1" ht="15.95" customHeight="1">
      <c r="B18" s="51">
        <v>45474</v>
      </c>
      <c r="C18" s="56">
        <v>36005023256</v>
      </c>
      <c r="D18" s="42" t="s">
        <v>82</v>
      </c>
      <c r="E18" s="16">
        <v>5000000</v>
      </c>
      <c r="F18" s="16"/>
      <c r="G18" s="62">
        <f t="shared" ref="G18:G82" si="0">+G17+E18-F18</f>
        <v>49166402.850000009</v>
      </c>
      <c r="H18" s="58"/>
      <c r="I18" s="32"/>
    </row>
    <row r="19" spans="2:9" s="10" customFormat="1" ht="15.95" customHeight="1">
      <c r="B19" s="51">
        <v>45474</v>
      </c>
      <c r="C19" s="56">
        <v>36004615266</v>
      </c>
      <c r="D19" s="42" t="s">
        <v>82</v>
      </c>
      <c r="E19" s="57">
        <v>5000000</v>
      </c>
      <c r="F19" s="57"/>
      <c r="G19" s="62">
        <f t="shared" si="0"/>
        <v>54166402.850000009</v>
      </c>
      <c r="H19" s="58"/>
      <c r="I19" s="32"/>
    </row>
    <row r="20" spans="2:9" s="10" customFormat="1" ht="15.95" customHeight="1">
      <c r="B20" s="51">
        <v>45474</v>
      </c>
      <c r="C20" s="56">
        <v>36004602287</v>
      </c>
      <c r="D20" s="42" t="s">
        <v>82</v>
      </c>
      <c r="E20" s="57">
        <v>5000000</v>
      </c>
      <c r="F20" s="57"/>
      <c r="G20" s="62">
        <f t="shared" si="0"/>
        <v>59166402.850000009</v>
      </c>
      <c r="H20" s="32"/>
      <c r="I20" s="32"/>
    </row>
    <row r="21" spans="2:9" s="10" customFormat="1" ht="15.95" customHeight="1">
      <c r="B21" s="51">
        <v>45474</v>
      </c>
      <c r="C21" s="44">
        <v>36004592709</v>
      </c>
      <c r="D21" s="42" t="s">
        <v>82</v>
      </c>
      <c r="E21" s="16">
        <v>5000000</v>
      </c>
      <c r="F21" s="16"/>
      <c r="G21" s="62">
        <f t="shared" si="0"/>
        <v>64166402.850000009</v>
      </c>
      <c r="H21" s="32"/>
      <c r="I21" s="32"/>
    </row>
    <row r="22" spans="2:9" s="10" customFormat="1" ht="15.95" customHeight="1">
      <c r="B22" s="51">
        <v>45474</v>
      </c>
      <c r="C22" s="43">
        <v>36004576396</v>
      </c>
      <c r="D22" s="42" t="s">
        <v>82</v>
      </c>
      <c r="E22" s="16">
        <v>5000000</v>
      </c>
      <c r="F22" s="16"/>
      <c r="G22" s="62">
        <f t="shared" si="0"/>
        <v>69166402.850000009</v>
      </c>
      <c r="H22" s="32"/>
      <c r="I22" s="32"/>
    </row>
    <row r="23" spans="2:9" s="10" customFormat="1" ht="15.95" customHeight="1">
      <c r="B23" s="51">
        <v>45474</v>
      </c>
      <c r="C23" s="43">
        <v>36004190942</v>
      </c>
      <c r="D23" s="42" t="s">
        <v>82</v>
      </c>
      <c r="E23" s="16">
        <v>5000000</v>
      </c>
      <c r="F23" s="16"/>
      <c r="G23" s="62">
        <f t="shared" si="0"/>
        <v>74166402.850000009</v>
      </c>
      <c r="H23" s="32"/>
      <c r="I23" s="32"/>
    </row>
    <row r="24" spans="2:9" s="10" customFormat="1" ht="15.95" customHeight="1">
      <c r="B24" s="51">
        <v>45474</v>
      </c>
      <c r="C24" s="43">
        <v>36004179288</v>
      </c>
      <c r="D24" s="42" t="s">
        <v>82</v>
      </c>
      <c r="E24" s="16">
        <v>5000000</v>
      </c>
      <c r="F24" s="16"/>
      <c r="G24" s="62">
        <f t="shared" si="0"/>
        <v>79166402.850000009</v>
      </c>
      <c r="H24" s="32"/>
      <c r="I24" s="32"/>
    </row>
    <row r="25" spans="2:9" s="10" customFormat="1" ht="15.95" customHeight="1">
      <c r="B25" s="51">
        <v>45474</v>
      </c>
      <c r="C25" s="43">
        <v>36004170251</v>
      </c>
      <c r="D25" s="42" t="s">
        <v>82</v>
      </c>
      <c r="E25" s="16">
        <v>5000000</v>
      </c>
      <c r="F25" s="16"/>
      <c r="G25" s="62">
        <f t="shared" si="0"/>
        <v>84166402.850000009</v>
      </c>
      <c r="H25" s="32"/>
      <c r="I25" s="32"/>
    </row>
    <row r="26" spans="2:9" s="10" customFormat="1" ht="15.95" customHeight="1">
      <c r="B26" s="51">
        <v>45474</v>
      </c>
      <c r="C26" s="56">
        <v>36004155013</v>
      </c>
      <c r="D26" s="42" t="s">
        <v>82</v>
      </c>
      <c r="E26" s="57">
        <v>5000000</v>
      </c>
      <c r="F26" s="57"/>
      <c r="G26" s="62">
        <f t="shared" si="0"/>
        <v>89166402.850000009</v>
      </c>
      <c r="H26" s="32"/>
      <c r="I26" s="32"/>
    </row>
    <row r="27" spans="2:9" s="10" customFormat="1" ht="15.95" customHeight="1">
      <c r="B27" s="51">
        <v>45474</v>
      </c>
      <c r="C27" s="43">
        <v>36003822488</v>
      </c>
      <c r="D27" s="42" t="s">
        <v>82</v>
      </c>
      <c r="E27" s="57">
        <v>5000000</v>
      </c>
      <c r="F27" s="57"/>
      <c r="G27" s="62">
        <f t="shared" si="0"/>
        <v>94166402.850000009</v>
      </c>
      <c r="H27" s="32"/>
      <c r="I27" s="32"/>
    </row>
    <row r="28" spans="2:9" s="10" customFormat="1" ht="15.95" customHeight="1">
      <c r="B28" s="51">
        <v>45474</v>
      </c>
      <c r="C28" s="43">
        <v>36003806693</v>
      </c>
      <c r="D28" s="42" t="s">
        <v>82</v>
      </c>
      <c r="E28" s="57">
        <v>5000000</v>
      </c>
      <c r="F28" s="57"/>
      <c r="G28" s="62">
        <f t="shared" si="0"/>
        <v>99166402.850000009</v>
      </c>
      <c r="H28" s="32"/>
      <c r="I28" s="32"/>
    </row>
    <row r="29" spans="2:9" s="10" customFormat="1" ht="15.95" customHeight="1">
      <c r="B29" s="51">
        <v>45474</v>
      </c>
      <c r="C29" s="43">
        <v>36003796371</v>
      </c>
      <c r="D29" s="42" t="s">
        <v>82</v>
      </c>
      <c r="E29" s="57">
        <v>5000000</v>
      </c>
      <c r="F29" s="57"/>
      <c r="G29" s="62">
        <f t="shared" si="0"/>
        <v>104166402.85000001</v>
      </c>
      <c r="H29" s="32"/>
      <c r="I29" s="32"/>
    </row>
    <row r="30" spans="2:9" s="10" customFormat="1" ht="15.95" customHeight="1">
      <c r="B30" s="51">
        <v>45474</v>
      </c>
      <c r="C30" s="56">
        <v>36003783156</v>
      </c>
      <c r="D30" s="42" t="s">
        <v>82</v>
      </c>
      <c r="E30" s="57">
        <v>5000000</v>
      </c>
      <c r="F30" s="57"/>
      <c r="G30" s="62">
        <f t="shared" si="0"/>
        <v>109166402.85000001</v>
      </c>
      <c r="H30" s="32"/>
      <c r="I30" s="32"/>
    </row>
    <row r="31" spans="2:9" s="10" customFormat="1" ht="15.95" customHeight="1">
      <c r="B31" s="51">
        <v>45474</v>
      </c>
      <c r="C31" s="43">
        <v>36003409644</v>
      </c>
      <c r="D31" s="42" t="s">
        <v>82</v>
      </c>
      <c r="E31" s="57">
        <v>5000000</v>
      </c>
      <c r="F31" s="57"/>
      <c r="G31" s="62">
        <f t="shared" si="0"/>
        <v>114166402.85000001</v>
      </c>
      <c r="H31" s="32"/>
      <c r="I31" s="32"/>
    </row>
    <row r="32" spans="2:9" s="10" customFormat="1" ht="15.95" customHeight="1">
      <c r="B32" s="51">
        <v>45474</v>
      </c>
      <c r="C32" s="56">
        <v>36003397361</v>
      </c>
      <c r="D32" s="42" t="s">
        <v>82</v>
      </c>
      <c r="E32" s="57">
        <v>5000000</v>
      </c>
      <c r="F32" s="57"/>
      <c r="G32" s="62">
        <f t="shared" si="0"/>
        <v>119166402.85000001</v>
      </c>
      <c r="H32" s="32"/>
      <c r="I32" s="32"/>
    </row>
    <row r="33" spans="2:9" s="10" customFormat="1" ht="15.95" customHeight="1">
      <c r="B33" s="51">
        <v>45474</v>
      </c>
      <c r="C33" s="43">
        <v>36003384677</v>
      </c>
      <c r="D33" s="42" t="s">
        <v>82</v>
      </c>
      <c r="E33" s="16">
        <v>5000000</v>
      </c>
      <c r="F33" s="16"/>
      <c r="G33" s="62">
        <f t="shared" si="0"/>
        <v>124166402.85000001</v>
      </c>
      <c r="H33" s="32"/>
      <c r="I33" s="32"/>
    </row>
    <row r="34" spans="2:9" s="10" customFormat="1" ht="15.95" customHeight="1">
      <c r="B34" s="51">
        <v>45474</v>
      </c>
      <c r="C34" s="43">
        <v>36003044647</v>
      </c>
      <c r="D34" s="42" t="s">
        <v>82</v>
      </c>
      <c r="E34" s="16">
        <v>5000000</v>
      </c>
      <c r="F34" s="16"/>
      <c r="G34" s="62">
        <f t="shared" si="0"/>
        <v>129166402.85000001</v>
      </c>
      <c r="H34" s="32"/>
      <c r="I34" s="32"/>
    </row>
    <row r="35" spans="2:9" s="10" customFormat="1" ht="15.95" customHeight="1">
      <c r="B35" s="51">
        <v>45474</v>
      </c>
      <c r="C35" s="43">
        <v>36003033055</v>
      </c>
      <c r="D35" s="42" t="s">
        <v>82</v>
      </c>
      <c r="E35" s="16">
        <v>5000000</v>
      </c>
      <c r="F35" s="16"/>
      <c r="G35" s="62">
        <f t="shared" si="0"/>
        <v>134166402.85000001</v>
      </c>
      <c r="H35" s="32"/>
      <c r="I35" s="32"/>
    </row>
    <row r="36" spans="2:9" s="10" customFormat="1" ht="15.95" customHeight="1">
      <c r="B36" s="51">
        <v>45474</v>
      </c>
      <c r="C36" s="56">
        <v>36003023552</v>
      </c>
      <c r="D36" s="42" t="s">
        <v>82</v>
      </c>
      <c r="E36" s="16">
        <v>5000000</v>
      </c>
      <c r="F36" s="16"/>
      <c r="G36" s="62">
        <f t="shared" si="0"/>
        <v>139166402.85000002</v>
      </c>
      <c r="H36" s="32"/>
      <c r="I36" s="32"/>
    </row>
    <row r="37" spans="2:9" s="10" customFormat="1" ht="15.95" customHeight="1">
      <c r="B37" s="51">
        <v>45474</v>
      </c>
      <c r="C37" s="56">
        <v>36003001922</v>
      </c>
      <c r="D37" s="42" t="s">
        <v>82</v>
      </c>
      <c r="E37" s="16">
        <v>5000000</v>
      </c>
      <c r="F37" s="16"/>
      <c r="G37" s="62">
        <f t="shared" si="0"/>
        <v>144166402.85000002</v>
      </c>
      <c r="H37" s="32"/>
      <c r="I37" s="32"/>
    </row>
    <row r="38" spans="2:9" s="10" customFormat="1" ht="15.95" customHeight="1">
      <c r="B38" s="51">
        <v>45474</v>
      </c>
      <c r="C38" s="43">
        <v>36002889355</v>
      </c>
      <c r="D38" s="42" t="s">
        <v>82</v>
      </c>
      <c r="E38" s="16">
        <v>20000000</v>
      </c>
      <c r="F38" s="16"/>
      <c r="G38" s="62">
        <f t="shared" si="0"/>
        <v>164166402.85000002</v>
      </c>
      <c r="H38" s="32"/>
      <c r="I38" s="32"/>
    </row>
    <row r="39" spans="2:9" s="10" customFormat="1" ht="15.95" customHeight="1">
      <c r="B39" s="51">
        <v>45474</v>
      </c>
      <c r="C39" s="56">
        <v>30202</v>
      </c>
      <c r="D39" s="42" t="s">
        <v>21</v>
      </c>
      <c r="E39" s="16"/>
      <c r="F39" s="16">
        <v>5000000</v>
      </c>
      <c r="G39" s="62">
        <f t="shared" si="0"/>
        <v>159166402.85000002</v>
      </c>
      <c r="H39" s="32"/>
      <c r="I39" s="32"/>
    </row>
    <row r="40" spans="2:9" s="10" customFormat="1" ht="15.95" customHeight="1">
      <c r="B40" s="51">
        <v>45474</v>
      </c>
      <c r="C40" s="56">
        <v>30214</v>
      </c>
      <c r="D40" s="42" t="s">
        <v>21</v>
      </c>
      <c r="E40" s="16"/>
      <c r="F40" s="16">
        <v>5000000</v>
      </c>
      <c r="G40" s="62">
        <f t="shared" si="0"/>
        <v>154166402.85000002</v>
      </c>
      <c r="H40" s="32"/>
      <c r="I40" s="32"/>
    </row>
    <row r="41" spans="2:9" s="10" customFormat="1" ht="15.95" customHeight="1">
      <c r="B41" s="51">
        <v>45474</v>
      </c>
      <c r="C41" s="56">
        <v>30215</v>
      </c>
      <c r="D41" s="42" t="s">
        <v>21</v>
      </c>
      <c r="E41" s="16"/>
      <c r="F41" s="16">
        <v>5000000</v>
      </c>
      <c r="G41" s="62">
        <f t="shared" si="0"/>
        <v>149166402.85000002</v>
      </c>
      <c r="H41" s="32"/>
      <c r="I41" s="32"/>
    </row>
    <row r="42" spans="2:9" s="10" customFormat="1" ht="15.95" customHeight="1">
      <c r="B42" s="51">
        <v>45474</v>
      </c>
      <c r="C42" s="43">
        <v>30216</v>
      </c>
      <c r="D42" s="42" t="s">
        <v>21</v>
      </c>
      <c r="E42" s="16"/>
      <c r="F42" s="16">
        <v>5000000</v>
      </c>
      <c r="G42" s="62">
        <f t="shared" si="0"/>
        <v>144166402.85000002</v>
      </c>
      <c r="H42" s="32"/>
      <c r="I42" s="32"/>
    </row>
    <row r="43" spans="2:9" s="10" customFormat="1" ht="15.95" customHeight="1">
      <c r="B43" s="51">
        <v>45474</v>
      </c>
      <c r="C43" s="43">
        <v>30217</v>
      </c>
      <c r="D43" s="42" t="s">
        <v>21</v>
      </c>
      <c r="E43" s="16"/>
      <c r="F43" s="16">
        <v>5000000</v>
      </c>
      <c r="G43" s="62">
        <f t="shared" si="0"/>
        <v>139166402.85000002</v>
      </c>
      <c r="H43" s="32"/>
      <c r="I43" s="32"/>
    </row>
    <row r="44" spans="2:9" s="10" customFormat="1" ht="15.95" customHeight="1">
      <c r="B44" s="51">
        <v>45474</v>
      </c>
      <c r="C44" s="43">
        <v>30218</v>
      </c>
      <c r="D44" s="42" t="s">
        <v>21</v>
      </c>
      <c r="E44" s="16"/>
      <c r="F44" s="16">
        <v>5000000</v>
      </c>
      <c r="G44" s="62">
        <f t="shared" si="0"/>
        <v>134166402.85000002</v>
      </c>
      <c r="H44" s="32"/>
      <c r="I44" s="32"/>
    </row>
    <row r="45" spans="2:9" s="10" customFormat="1" ht="15.95" customHeight="1">
      <c r="B45" s="51">
        <v>45474</v>
      </c>
      <c r="C45" s="43">
        <v>30219</v>
      </c>
      <c r="D45" s="42" t="s">
        <v>21</v>
      </c>
      <c r="E45" s="16"/>
      <c r="F45" s="16">
        <v>5000000</v>
      </c>
      <c r="G45" s="62">
        <f t="shared" si="0"/>
        <v>129166402.85000002</v>
      </c>
      <c r="H45" s="32"/>
      <c r="I45" s="32"/>
    </row>
    <row r="46" spans="2:9" s="10" customFormat="1" ht="15.95" customHeight="1">
      <c r="B46" s="51">
        <v>45474</v>
      </c>
      <c r="C46" s="43">
        <v>30220</v>
      </c>
      <c r="D46" s="42" t="s">
        <v>21</v>
      </c>
      <c r="E46" s="57"/>
      <c r="F46" s="57">
        <v>5000000</v>
      </c>
      <c r="G46" s="62">
        <f t="shared" si="0"/>
        <v>124166402.85000002</v>
      </c>
      <c r="H46" s="32"/>
      <c r="I46" s="32"/>
    </row>
    <row r="47" spans="2:9" s="10" customFormat="1" ht="15.95" customHeight="1">
      <c r="B47" s="51">
        <v>45474</v>
      </c>
      <c r="C47" s="43">
        <v>30221</v>
      </c>
      <c r="D47" s="42" t="s">
        <v>21</v>
      </c>
      <c r="E47" s="16"/>
      <c r="F47" s="16">
        <v>5000000</v>
      </c>
      <c r="G47" s="62">
        <f t="shared" si="0"/>
        <v>119166402.85000002</v>
      </c>
      <c r="H47" s="32"/>
      <c r="I47" s="32"/>
    </row>
    <row r="48" spans="2:9" s="10" customFormat="1" ht="15.95" customHeight="1">
      <c r="B48" s="51">
        <v>45474</v>
      </c>
      <c r="C48" s="56">
        <v>30222</v>
      </c>
      <c r="D48" s="42" t="s">
        <v>21</v>
      </c>
      <c r="E48" s="16"/>
      <c r="F48" s="16">
        <v>5000000</v>
      </c>
      <c r="G48" s="62">
        <f t="shared" si="0"/>
        <v>114166402.85000002</v>
      </c>
      <c r="H48" s="32"/>
      <c r="I48" s="32"/>
    </row>
    <row r="49" spans="2:9" s="10" customFormat="1" ht="15.95" customHeight="1">
      <c r="B49" s="51">
        <v>45474</v>
      </c>
      <c r="C49" s="56">
        <v>30223</v>
      </c>
      <c r="D49" s="42" t="s">
        <v>21</v>
      </c>
      <c r="E49" s="16"/>
      <c r="F49" s="16">
        <v>5000000</v>
      </c>
      <c r="G49" s="62">
        <f t="shared" si="0"/>
        <v>109166402.85000002</v>
      </c>
      <c r="H49" s="32"/>
      <c r="I49" s="32"/>
    </row>
    <row r="50" spans="2:9" s="10" customFormat="1" ht="15.95" customHeight="1">
      <c r="B50" s="51">
        <v>45474</v>
      </c>
      <c r="C50" s="43">
        <v>30224</v>
      </c>
      <c r="D50" s="42" t="s">
        <v>21</v>
      </c>
      <c r="E50" s="16"/>
      <c r="F50" s="16">
        <v>5000000</v>
      </c>
      <c r="G50" s="62">
        <f t="shared" si="0"/>
        <v>104166402.85000002</v>
      </c>
      <c r="H50" s="32"/>
      <c r="I50" s="32"/>
    </row>
    <row r="51" spans="2:9" s="10" customFormat="1" ht="15.95" customHeight="1">
      <c r="B51" s="51">
        <v>45474</v>
      </c>
      <c r="C51" s="43">
        <v>30225</v>
      </c>
      <c r="D51" s="42" t="s">
        <v>21</v>
      </c>
      <c r="E51" s="16"/>
      <c r="F51" s="16">
        <v>5000000</v>
      </c>
      <c r="G51" s="62">
        <f t="shared" si="0"/>
        <v>99166402.850000024</v>
      </c>
      <c r="H51" s="32"/>
      <c r="I51" s="32"/>
    </row>
    <row r="52" spans="2:9" s="10" customFormat="1" ht="15.95" customHeight="1">
      <c r="B52" s="51">
        <v>45474</v>
      </c>
      <c r="C52" s="43">
        <v>30240</v>
      </c>
      <c r="D52" s="42" t="s">
        <v>71</v>
      </c>
      <c r="E52" s="16"/>
      <c r="F52" s="16">
        <v>5000000</v>
      </c>
      <c r="G52" s="62">
        <f t="shared" si="0"/>
        <v>94166402.850000024</v>
      </c>
      <c r="H52" s="32"/>
      <c r="I52" s="32"/>
    </row>
    <row r="53" spans="2:9" s="10" customFormat="1" ht="15.95" customHeight="1">
      <c r="B53" s="51">
        <v>45474</v>
      </c>
      <c r="C53" s="56">
        <v>30245</v>
      </c>
      <c r="D53" s="42" t="s">
        <v>21</v>
      </c>
      <c r="E53" s="16"/>
      <c r="F53" s="16">
        <v>5000000</v>
      </c>
      <c r="G53" s="62">
        <f t="shared" si="0"/>
        <v>89166402.850000024</v>
      </c>
      <c r="H53" s="32"/>
      <c r="I53" s="32"/>
    </row>
    <row r="54" spans="2:9" s="10" customFormat="1" ht="15.95" customHeight="1">
      <c r="B54" s="51">
        <v>45474</v>
      </c>
      <c r="C54" s="43">
        <v>30246</v>
      </c>
      <c r="D54" s="42" t="s">
        <v>21</v>
      </c>
      <c r="E54" s="16"/>
      <c r="F54" s="16">
        <v>5000000</v>
      </c>
      <c r="G54" s="62">
        <f t="shared" si="0"/>
        <v>84166402.850000024</v>
      </c>
      <c r="H54" s="32"/>
      <c r="I54" s="32"/>
    </row>
    <row r="55" spans="2:9" s="10" customFormat="1" ht="15.95" customHeight="1">
      <c r="B55" s="51">
        <v>45474</v>
      </c>
      <c r="C55" s="56">
        <v>30247</v>
      </c>
      <c r="D55" s="42" t="s">
        <v>21</v>
      </c>
      <c r="E55" s="16"/>
      <c r="F55" s="16">
        <v>5000000</v>
      </c>
      <c r="G55" s="62">
        <f t="shared" si="0"/>
        <v>79166402.850000024</v>
      </c>
      <c r="H55" s="32"/>
      <c r="I55" s="32"/>
    </row>
    <row r="56" spans="2:9" s="10" customFormat="1" ht="15.95" customHeight="1">
      <c r="B56" s="51">
        <v>45474</v>
      </c>
      <c r="C56" s="43">
        <v>30248</v>
      </c>
      <c r="D56" s="42" t="s">
        <v>21</v>
      </c>
      <c r="E56" s="16"/>
      <c r="F56" s="16">
        <v>5000000</v>
      </c>
      <c r="G56" s="62">
        <f t="shared" si="0"/>
        <v>74166402.850000024</v>
      </c>
      <c r="H56" s="32"/>
      <c r="I56" s="32"/>
    </row>
    <row r="57" spans="2:9" s="10" customFormat="1" ht="15.95" customHeight="1">
      <c r="B57" s="51">
        <v>45474</v>
      </c>
      <c r="C57" s="43">
        <v>30249</v>
      </c>
      <c r="D57" s="42" t="s">
        <v>21</v>
      </c>
      <c r="E57" s="16"/>
      <c r="F57" s="16">
        <v>5000000</v>
      </c>
      <c r="G57" s="62">
        <f t="shared" si="0"/>
        <v>69166402.850000024</v>
      </c>
      <c r="H57" s="32"/>
      <c r="I57" s="32"/>
    </row>
    <row r="58" spans="2:9" s="10" customFormat="1" ht="15.95" customHeight="1">
      <c r="B58" s="51">
        <v>45474</v>
      </c>
      <c r="C58" s="43">
        <v>30250</v>
      </c>
      <c r="D58" s="42" t="s">
        <v>21</v>
      </c>
      <c r="E58" s="16"/>
      <c r="F58" s="16">
        <v>5000000</v>
      </c>
      <c r="G58" s="62">
        <f t="shared" si="0"/>
        <v>64166402.850000024</v>
      </c>
      <c r="H58" s="32"/>
      <c r="I58" s="32"/>
    </row>
    <row r="59" spans="2:9" s="10" customFormat="1" ht="15.95" customHeight="1">
      <c r="B59" s="51">
        <v>45474</v>
      </c>
      <c r="C59" s="56">
        <v>30251</v>
      </c>
      <c r="D59" s="42" t="s">
        <v>21</v>
      </c>
      <c r="E59" s="16"/>
      <c r="F59" s="16">
        <v>5000000</v>
      </c>
      <c r="G59" s="62">
        <f t="shared" si="0"/>
        <v>59166402.850000024</v>
      </c>
      <c r="H59" s="32"/>
      <c r="I59" s="32"/>
    </row>
    <row r="60" spans="2:9" s="10" customFormat="1" ht="15.95" customHeight="1">
      <c r="B60" s="51">
        <v>45474</v>
      </c>
      <c r="C60" s="56">
        <v>30252</v>
      </c>
      <c r="D60" s="42" t="s">
        <v>21</v>
      </c>
      <c r="E60" s="16"/>
      <c r="F60" s="16">
        <v>5000000</v>
      </c>
      <c r="G60" s="62">
        <f t="shared" si="0"/>
        <v>54166402.850000024</v>
      </c>
      <c r="H60" s="32"/>
      <c r="I60" s="32"/>
    </row>
    <row r="61" spans="2:9" s="10" customFormat="1" ht="15.95" customHeight="1">
      <c r="B61" s="51">
        <v>45474</v>
      </c>
      <c r="C61" s="43">
        <v>30253</v>
      </c>
      <c r="D61" s="42" t="s">
        <v>21</v>
      </c>
      <c r="E61" s="16"/>
      <c r="F61" s="16">
        <v>5000000</v>
      </c>
      <c r="G61" s="62">
        <f t="shared" si="0"/>
        <v>49166402.850000024</v>
      </c>
      <c r="H61" s="32"/>
      <c r="I61" s="32"/>
    </row>
    <row r="62" spans="2:9" s="10" customFormat="1" ht="15.95" customHeight="1">
      <c r="B62" s="51">
        <v>45474</v>
      </c>
      <c r="C62" s="56">
        <v>30254</v>
      </c>
      <c r="D62" s="42" t="s">
        <v>21</v>
      </c>
      <c r="E62" s="16"/>
      <c r="F62" s="16">
        <v>5000000</v>
      </c>
      <c r="G62" s="62">
        <f t="shared" si="0"/>
        <v>44166402.850000024</v>
      </c>
      <c r="H62" s="32"/>
      <c r="I62" s="32"/>
    </row>
    <row r="63" spans="2:9" s="10" customFormat="1" ht="15.95" customHeight="1">
      <c r="B63" s="51">
        <v>45474</v>
      </c>
      <c r="C63" s="43">
        <v>30255</v>
      </c>
      <c r="D63" s="42" t="s">
        <v>21</v>
      </c>
      <c r="E63" s="16"/>
      <c r="F63" s="16">
        <v>5000000</v>
      </c>
      <c r="G63" s="62">
        <f t="shared" si="0"/>
        <v>39166402.850000024</v>
      </c>
      <c r="H63" s="32"/>
      <c r="I63" s="32"/>
    </row>
    <row r="64" spans="2:9" s="10" customFormat="1" ht="15.95" customHeight="1">
      <c r="B64" s="51">
        <v>45474</v>
      </c>
      <c r="C64" s="56">
        <v>30277</v>
      </c>
      <c r="D64" s="42" t="s">
        <v>72</v>
      </c>
      <c r="E64" s="16"/>
      <c r="F64" s="16">
        <v>5000000</v>
      </c>
      <c r="G64" s="62">
        <f t="shared" si="0"/>
        <v>34166402.850000024</v>
      </c>
      <c r="H64" s="32"/>
      <c r="I64" s="32"/>
    </row>
    <row r="65" spans="2:9" s="10" customFormat="1" ht="15.95" customHeight="1">
      <c r="B65" s="51">
        <v>45474</v>
      </c>
      <c r="C65" s="56">
        <v>30241</v>
      </c>
      <c r="D65" s="42" t="s">
        <v>75</v>
      </c>
      <c r="E65" s="57"/>
      <c r="F65" s="57">
        <v>10000000</v>
      </c>
      <c r="G65" s="62">
        <f t="shared" si="0"/>
        <v>24166402.850000024</v>
      </c>
      <c r="H65" s="32"/>
      <c r="I65" s="32"/>
    </row>
    <row r="66" spans="2:9" s="10" customFormat="1" ht="15.95" customHeight="1">
      <c r="B66" s="51">
        <v>45477</v>
      </c>
      <c r="C66" s="56">
        <v>36088824857</v>
      </c>
      <c r="D66" s="42" t="s">
        <v>82</v>
      </c>
      <c r="E66" s="57">
        <v>2528000</v>
      </c>
      <c r="F66" s="57"/>
      <c r="G66" s="62">
        <f t="shared" si="0"/>
        <v>26694402.850000024</v>
      </c>
      <c r="H66" s="32"/>
      <c r="I66" s="32"/>
    </row>
    <row r="67" spans="2:9" s="10" customFormat="1" ht="15.95" customHeight="1">
      <c r="B67" s="51">
        <v>45477</v>
      </c>
      <c r="C67" s="56">
        <v>36088729423</v>
      </c>
      <c r="D67" s="42" t="s">
        <v>82</v>
      </c>
      <c r="E67" s="57">
        <v>3400000</v>
      </c>
      <c r="F67" s="57"/>
      <c r="G67" s="62">
        <f t="shared" si="0"/>
        <v>30094402.850000024</v>
      </c>
      <c r="H67" s="32"/>
      <c r="I67" s="32"/>
    </row>
    <row r="68" spans="2:9" s="10" customFormat="1" ht="15.95" customHeight="1">
      <c r="B68" s="51">
        <v>45477</v>
      </c>
      <c r="C68" s="56">
        <v>36088687613</v>
      </c>
      <c r="D68" s="42" t="s">
        <v>82</v>
      </c>
      <c r="E68" s="57">
        <v>8000000</v>
      </c>
      <c r="F68" s="57"/>
      <c r="G68" s="62">
        <f t="shared" si="0"/>
        <v>38094402.850000024</v>
      </c>
      <c r="H68" s="32"/>
      <c r="I68" s="32"/>
    </row>
    <row r="69" spans="2:9" s="10" customFormat="1" ht="15.95" customHeight="1">
      <c r="B69" s="51">
        <v>45477</v>
      </c>
      <c r="C69" s="56">
        <v>36088560793</v>
      </c>
      <c r="D69" s="42" t="s">
        <v>82</v>
      </c>
      <c r="E69" s="57">
        <v>9100000</v>
      </c>
      <c r="F69" s="57"/>
      <c r="G69" s="62">
        <f t="shared" si="0"/>
        <v>47194402.850000024</v>
      </c>
      <c r="H69" s="32"/>
      <c r="I69" s="32"/>
    </row>
    <row r="70" spans="2:9" s="10" customFormat="1" ht="15.95" customHeight="1">
      <c r="B70" s="51">
        <v>45477</v>
      </c>
      <c r="C70" s="56">
        <v>36086491951</v>
      </c>
      <c r="D70" s="42" t="s">
        <v>82</v>
      </c>
      <c r="E70" s="57">
        <v>50000</v>
      </c>
      <c r="F70" s="57"/>
      <c r="G70" s="62">
        <f t="shared" si="0"/>
        <v>47244402.850000024</v>
      </c>
      <c r="H70" s="32"/>
      <c r="I70" s="32"/>
    </row>
    <row r="71" spans="2:9" s="10" customFormat="1" ht="15.95" customHeight="1">
      <c r="B71" s="51">
        <v>45477</v>
      </c>
      <c r="C71" s="56">
        <v>36086380666</v>
      </c>
      <c r="D71" s="42" t="s">
        <v>82</v>
      </c>
      <c r="E71" s="57">
        <v>30000</v>
      </c>
      <c r="F71" s="57"/>
      <c r="G71" s="62">
        <f t="shared" si="0"/>
        <v>47274402.850000024</v>
      </c>
      <c r="H71" s="32"/>
      <c r="I71" s="32"/>
    </row>
    <row r="72" spans="2:9" s="10" customFormat="1" ht="15.95" customHeight="1">
      <c r="B72" s="51">
        <v>45477</v>
      </c>
      <c r="C72" s="56">
        <v>162130304</v>
      </c>
      <c r="D72" s="42" t="s">
        <v>24</v>
      </c>
      <c r="E72" s="57">
        <v>35000000</v>
      </c>
      <c r="F72" s="57"/>
      <c r="G72" s="62">
        <f t="shared" si="0"/>
        <v>82274402.850000024</v>
      </c>
      <c r="H72" s="32"/>
      <c r="I72" s="32"/>
    </row>
    <row r="73" spans="2:9" s="10" customFormat="1" ht="15.95" customHeight="1">
      <c r="B73" s="51">
        <v>45477</v>
      </c>
      <c r="C73" s="56">
        <v>30138</v>
      </c>
      <c r="D73" s="42" t="s">
        <v>43</v>
      </c>
      <c r="E73" s="57"/>
      <c r="F73" s="57">
        <v>70893.899999999994</v>
      </c>
      <c r="G73" s="62">
        <f t="shared" si="0"/>
        <v>82203508.950000018</v>
      </c>
      <c r="H73" s="32"/>
      <c r="I73" s="32"/>
    </row>
    <row r="74" spans="2:9" s="10" customFormat="1" ht="15.95" customHeight="1">
      <c r="B74" s="51">
        <v>45477</v>
      </c>
      <c r="C74" s="56">
        <v>30114</v>
      </c>
      <c r="D74" s="42" t="s">
        <v>25</v>
      </c>
      <c r="E74" s="57"/>
      <c r="F74" s="57">
        <v>2546964.42</v>
      </c>
      <c r="G74" s="62">
        <f t="shared" si="0"/>
        <v>79656544.530000016</v>
      </c>
      <c r="H74" s="32"/>
      <c r="I74" s="32"/>
    </row>
    <row r="75" spans="2:9" s="10" customFormat="1" ht="15.95" customHeight="1">
      <c r="B75" s="51">
        <v>45477</v>
      </c>
      <c r="C75" s="56">
        <v>30145</v>
      </c>
      <c r="D75" s="42" t="s">
        <v>25</v>
      </c>
      <c r="E75" s="57"/>
      <c r="F75" s="57">
        <v>3407609</v>
      </c>
      <c r="G75" s="62">
        <f t="shared" si="0"/>
        <v>76248935.530000016</v>
      </c>
      <c r="H75" s="32"/>
      <c r="I75" s="32"/>
    </row>
    <row r="76" spans="2:9" s="10" customFormat="1" ht="15.95" customHeight="1">
      <c r="B76" s="51">
        <v>45477</v>
      </c>
      <c r="C76" s="56">
        <v>30177</v>
      </c>
      <c r="D76" s="42" t="s">
        <v>73</v>
      </c>
      <c r="E76" s="57"/>
      <c r="F76" s="57">
        <v>8000000</v>
      </c>
      <c r="G76" s="62">
        <f t="shared" si="0"/>
        <v>68248935.530000016</v>
      </c>
      <c r="H76" s="32"/>
      <c r="I76" s="32"/>
    </row>
    <row r="77" spans="2:9" s="10" customFormat="1" ht="15.95" customHeight="1">
      <c r="B77" s="51">
        <v>45477</v>
      </c>
      <c r="C77" s="56">
        <v>30244</v>
      </c>
      <c r="D77" s="42" t="s">
        <v>74</v>
      </c>
      <c r="E77" s="57"/>
      <c r="F77" s="57">
        <v>9095131.5999999996</v>
      </c>
      <c r="G77" s="62">
        <f t="shared" si="0"/>
        <v>59153803.930000015</v>
      </c>
      <c r="H77" s="32"/>
      <c r="I77" s="32"/>
    </row>
    <row r="78" spans="2:9" s="10" customFormat="1" ht="15.95" customHeight="1">
      <c r="B78" s="51">
        <v>45477</v>
      </c>
      <c r="C78" s="56">
        <v>36088451186</v>
      </c>
      <c r="D78" s="42" t="s">
        <v>21</v>
      </c>
      <c r="E78" s="57"/>
      <c r="F78" s="57">
        <v>23000000</v>
      </c>
      <c r="G78" s="62">
        <f t="shared" si="0"/>
        <v>36153803.930000015</v>
      </c>
      <c r="H78" s="32"/>
      <c r="I78" s="32"/>
    </row>
    <row r="79" spans="2:9" s="10" customFormat="1" ht="15.95" customHeight="1">
      <c r="B79" s="51">
        <v>45477</v>
      </c>
      <c r="C79" s="56" t="s">
        <v>77</v>
      </c>
      <c r="D79" s="42" t="s">
        <v>73</v>
      </c>
      <c r="E79" s="57"/>
      <c r="F79" s="57">
        <v>823772.33</v>
      </c>
      <c r="G79" s="62">
        <f t="shared" si="0"/>
        <v>35330031.600000016</v>
      </c>
      <c r="H79" s="32"/>
      <c r="I79" s="32"/>
    </row>
    <row r="80" spans="2:9" s="10" customFormat="1" ht="15.95" customHeight="1">
      <c r="B80" s="51">
        <v>45477</v>
      </c>
      <c r="C80" s="56" t="s">
        <v>79</v>
      </c>
      <c r="D80" s="42" t="s">
        <v>78</v>
      </c>
      <c r="E80" s="57"/>
      <c r="F80" s="57">
        <v>5753392.6500000004</v>
      </c>
      <c r="G80" s="62">
        <f t="shared" si="0"/>
        <v>29576638.950000018</v>
      </c>
      <c r="H80" s="32"/>
      <c r="I80" s="32"/>
    </row>
    <row r="81" spans="2:9" s="10" customFormat="1" ht="15.95" customHeight="1">
      <c r="B81" s="51">
        <v>45477</v>
      </c>
      <c r="C81" s="56" t="s">
        <v>81</v>
      </c>
      <c r="D81" s="42" t="s">
        <v>80</v>
      </c>
      <c r="E81" s="57"/>
      <c r="F81" s="57">
        <v>5372130</v>
      </c>
      <c r="G81" s="62">
        <f t="shared" si="0"/>
        <v>24204508.950000018</v>
      </c>
      <c r="H81" s="32"/>
      <c r="I81" s="32"/>
    </row>
    <row r="82" spans="2:9" s="10" customFormat="1" ht="15.95" customHeight="1">
      <c r="B82" s="51">
        <v>45478</v>
      </c>
      <c r="C82" s="56">
        <v>36104021945</v>
      </c>
      <c r="D82" s="42" t="s">
        <v>82</v>
      </c>
      <c r="E82" s="57">
        <v>1200000</v>
      </c>
      <c r="F82" s="57"/>
      <c r="G82" s="62">
        <f t="shared" si="0"/>
        <v>25404508.950000018</v>
      </c>
      <c r="H82" s="32"/>
      <c r="I82" s="32"/>
    </row>
    <row r="83" spans="2:9" s="10" customFormat="1" ht="15.95" customHeight="1">
      <c r="B83" s="51">
        <v>45478</v>
      </c>
      <c r="C83" s="56">
        <v>36103935675</v>
      </c>
      <c r="D83" s="42" t="s">
        <v>82</v>
      </c>
      <c r="E83" s="57">
        <v>1040000</v>
      </c>
      <c r="F83" s="57"/>
      <c r="G83" s="62">
        <f t="shared" ref="G83:G146" si="1">+G82+E83-F83</f>
        <v>26444508.950000018</v>
      </c>
      <c r="H83" s="32"/>
      <c r="I83" s="32"/>
    </row>
    <row r="84" spans="2:9" s="10" customFormat="1" ht="15.95" customHeight="1">
      <c r="B84" s="51">
        <v>45478</v>
      </c>
      <c r="C84" s="56">
        <v>36103822189</v>
      </c>
      <c r="D84" s="42" t="s">
        <v>82</v>
      </c>
      <c r="E84" s="57">
        <v>1056000</v>
      </c>
      <c r="F84" s="57"/>
      <c r="G84" s="62">
        <f t="shared" si="1"/>
        <v>27500508.950000018</v>
      </c>
      <c r="H84" s="32"/>
      <c r="I84" s="32"/>
    </row>
    <row r="85" spans="2:9" s="10" customFormat="1" ht="15.95" customHeight="1">
      <c r="B85" s="51">
        <v>45478</v>
      </c>
      <c r="C85" s="56">
        <v>36103763493</v>
      </c>
      <c r="D85" s="42" t="s">
        <v>82</v>
      </c>
      <c r="E85" s="57">
        <v>1684000</v>
      </c>
      <c r="F85" s="57"/>
      <c r="G85" s="62">
        <f t="shared" si="1"/>
        <v>29184508.950000018</v>
      </c>
      <c r="H85" s="32"/>
      <c r="I85" s="32"/>
    </row>
    <row r="86" spans="2:9" s="10" customFormat="1" ht="15.95" customHeight="1">
      <c r="B86" s="51">
        <v>45478</v>
      </c>
      <c r="C86" s="56">
        <v>36103673449</v>
      </c>
      <c r="D86" s="42" t="s">
        <v>82</v>
      </c>
      <c r="E86" s="57">
        <v>2968000</v>
      </c>
      <c r="F86" s="57"/>
      <c r="G86" s="62">
        <f t="shared" si="1"/>
        <v>32152508.950000018</v>
      </c>
      <c r="H86" s="32"/>
      <c r="I86" s="32"/>
    </row>
    <row r="87" spans="2:9" s="10" customFormat="1" ht="15.95" customHeight="1">
      <c r="B87" s="51">
        <v>45478</v>
      </c>
      <c r="C87" s="56">
        <v>36103591340</v>
      </c>
      <c r="D87" s="42" t="s">
        <v>82</v>
      </c>
      <c r="E87" s="57">
        <v>4218000</v>
      </c>
      <c r="F87" s="57"/>
      <c r="G87" s="62">
        <f t="shared" si="1"/>
        <v>36370508.950000018</v>
      </c>
      <c r="H87" s="32"/>
      <c r="I87" s="32"/>
    </row>
    <row r="88" spans="2:9" s="10" customFormat="1" ht="15.95" customHeight="1">
      <c r="B88" s="51">
        <v>45478</v>
      </c>
      <c r="C88" s="56">
        <v>36103535750</v>
      </c>
      <c r="D88" s="42" t="s">
        <v>82</v>
      </c>
      <c r="E88" s="57">
        <v>200000</v>
      </c>
      <c r="F88" s="57"/>
      <c r="G88" s="62">
        <f t="shared" si="1"/>
        <v>36570508.950000018</v>
      </c>
      <c r="H88" s="32"/>
      <c r="I88" s="32"/>
    </row>
    <row r="89" spans="2:9" s="10" customFormat="1" ht="15.95" customHeight="1">
      <c r="B89" s="51">
        <v>45478</v>
      </c>
      <c r="C89" s="56">
        <v>162080089</v>
      </c>
      <c r="D89" s="42" t="s">
        <v>24</v>
      </c>
      <c r="E89" s="57">
        <v>55000000</v>
      </c>
      <c r="F89" s="57"/>
      <c r="G89" s="62">
        <f t="shared" si="1"/>
        <v>91570508.950000018</v>
      </c>
      <c r="H89" s="32"/>
      <c r="I89" s="32"/>
    </row>
    <row r="90" spans="2:9" s="10" customFormat="1" ht="15.95" customHeight="1">
      <c r="B90" s="51">
        <v>45478</v>
      </c>
      <c r="C90" s="56">
        <v>30165</v>
      </c>
      <c r="D90" s="42" t="s">
        <v>57</v>
      </c>
      <c r="E90" s="57"/>
      <c r="F90" s="57">
        <v>150522.22</v>
      </c>
      <c r="G90" s="62">
        <f t="shared" si="1"/>
        <v>91419986.730000019</v>
      </c>
      <c r="H90" s="32"/>
      <c r="I90" s="32"/>
    </row>
    <row r="91" spans="2:9" s="10" customFormat="1" ht="15.95" customHeight="1">
      <c r="B91" s="51">
        <v>45478</v>
      </c>
      <c r="C91" s="56">
        <v>30161</v>
      </c>
      <c r="D91" s="42" t="s">
        <v>61</v>
      </c>
      <c r="E91" s="57"/>
      <c r="F91" s="57">
        <v>306638.81</v>
      </c>
      <c r="G91" s="62">
        <f t="shared" si="1"/>
        <v>91113347.920000017</v>
      </c>
      <c r="H91" s="32"/>
      <c r="I91" s="32"/>
    </row>
    <row r="92" spans="2:9" s="10" customFormat="1" ht="15.95" customHeight="1">
      <c r="B92" s="51">
        <v>45478</v>
      </c>
      <c r="C92" s="56">
        <v>30172</v>
      </c>
      <c r="D92" s="42" t="s">
        <v>61</v>
      </c>
      <c r="E92" s="57"/>
      <c r="F92" s="57">
        <v>350444.36</v>
      </c>
      <c r="G92" s="62">
        <f t="shared" si="1"/>
        <v>90762903.560000017</v>
      </c>
      <c r="H92" s="32"/>
      <c r="I92" s="32"/>
    </row>
    <row r="93" spans="2:9" s="10" customFormat="1" ht="15.95" customHeight="1">
      <c r="B93" s="51">
        <v>45478</v>
      </c>
      <c r="C93" s="56">
        <v>30171</v>
      </c>
      <c r="D93" s="42" t="s">
        <v>61</v>
      </c>
      <c r="E93" s="57"/>
      <c r="F93" s="57">
        <v>444204.04</v>
      </c>
      <c r="G93" s="62">
        <f t="shared" si="1"/>
        <v>90318699.520000011</v>
      </c>
      <c r="H93" s="32"/>
      <c r="I93" s="32"/>
    </row>
    <row r="94" spans="2:9" s="10" customFormat="1" ht="15.95" customHeight="1">
      <c r="B94" s="51">
        <v>45478</v>
      </c>
      <c r="C94" s="56">
        <v>30193</v>
      </c>
      <c r="D94" s="42" t="s">
        <v>64</v>
      </c>
      <c r="E94" s="57"/>
      <c r="F94" s="57">
        <v>1040250</v>
      </c>
      <c r="G94" s="62">
        <f t="shared" si="1"/>
        <v>89278449.520000011</v>
      </c>
      <c r="H94" s="32"/>
      <c r="I94" s="32"/>
    </row>
    <row r="95" spans="2:9" s="10" customFormat="1" ht="15.95" customHeight="1">
      <c r="B95" s="51">
        <v>45478</v>
      </c>
      <c r="C95" s="56">
        <v>30200</v>
      </c>
      <c r="D95" s="42" t="s">
        <v>64</v>
      </c>
      <c r="E95" s="57"/>
      <c r="F95" s="57">
        <v>1056875</v>
      </c>
      <c r="G95" s="62">
        <f t="shared" si="1"/>
        <v>88221574.520000011</v>
      </c>
      <c r="H95" s="32"/>
      <c r="I95" s="32"/>
    </row>
    <row r="96" spans="2:9" s="10" customFormat="1" ht="15.95" customHeight="1">
      <c r="B96" s="51">
        <v>45478</v>
      </c>
      <c r="C96" s="56">
        <v>30187</v>
      </c>
      <c r="D96" s="42" t="s">
        <v>67</v>
      </c>
      <c r="E96" s="57"/>
      <c r="F96" s="57">
        <v>1684160</v>
      </c>
      <c r="G96" s="62">
        <f t="shared" si="1"/>
        <v>86537414.520000011</v>
      </c>
      <c r="H96" s="32"/>
      <c r="I96" s="32"/>
    </row>
    <row r="97" spans="2:9" s="10" customFormat="1" ht="15.95" customHeight="1">
      <c r="B97" s="51">
        <v>45478</v>
      </c>
      <c r="C97" s="56">
        <v>30243</v>
      </c>
      <c r="D97" s="42" t="s">
        <v>69</v>
      </c>
      <c r="E97" s="57"/>
      <c r="F97" s="57">
        <v>2968000</v>
      </c>
      <c r="G97" s="62">
        <f t="shared" si="1"/>
        <v>83569414.520000011</v>
      </c>
      <c r="H97" s="32"/>
      <c r="I97" s="32"/>
    </row>
    <row r="98" spans="2:9" s="10" customFormat="1" ht="15.95" customHeight="1">
      <c r="B98" s="51">
        <v>45478</v>
      </c>
      <c r="C98" s="56">
        <v>30147</v>
      </c>
      <c r="D98" s="42" t="s">
        <v>61</v>
      </c>
      <c r="E98" s="57"/>
      <c r="F98" s="57">
        <v>4218000</v>
      </c>
      <c r="G98" s="62">
        <f t="shared" si="1"/>
        <v>79351414.520000011</v>
      </c>
      <c r="H98" s="32"/>
      <c r="I98" s="32"/>
    </row>
    <row r="99" spans="2:9" s="10" customFormat="1" ht="15.95" customHeight="1">
      <c r="B99" s="51">
        <v>45478</v>
      </c>
      <c r="C99" s="56">
        <v>36109513333</v>
      </c>
      <c r="D99" s="42" t="s">
        <v>21</v>
      </c>
      <c r="E99" s="57"/>
      <c r="F99" s="57">
        <v>10000000</v>
      </c>
      <c r="G99" s="62">
        <f t="shared" si="1"/>
        <v>69351414.520000011</v>
      </c>
      <c r="H99" s="32"/>
      <c r="I99" s="32"/>
    </row>
    <row r="100" spans="2:9" s="10" customFormat="1" ht="15.95" customHeight="1">
      <c r="B100" s="51">
        <v>45478</v>
      </c>
      <c r="C100" s="56">
        <v>36104458537</v>
      </c>
      <c r="D100" s="42" t="s">
        <v>21</v>
      </c>
      <c r="E100" s="57"/>
      <c r="F100" s="57">
        <v>150000</v>
      </c>
      <c r="G100" s="62">
        <f t="shared" si="1"/>
        <v>69201414.520000011</v>
      </c>
      <c r="H100" s="32"/>
      <c r="I100" s="32"/>
    </row>
    <row r="101" spans="2:9" s="10" customFormat="1" ht="15.95" customHeight="1">
      <c r="B101" s="51">
        <v>45478</v>
      </c>
      <c r="C101" s="56">
        <v>36103392603</v>
      </c>
      <c r="D101" s="42" t="s">
        <v>21</v>
      </c>
      <c r="E101" s="57"/>
      <c r="F101" s="57">
        <v>45000000</v>
      </c>
      <c r="G101" s="62">
        <f t="shared" si="1"/>
        <v>24201414.520000011</v>
      </c>
      <c r="H101" s="32"/>
      <c r="I101" s="32"/>
    </row>
    <row r="102" spans="2:9" s="10" customFormat="1" ht="15.95" customHeight="1">
      <c r="B102" s="51">
        <v>45481</v>
      </c>
      <c r="C102" s="56">
        <v>624503848</v>
      </c>
      <c r="D102" s="42" t="s">
        <v>24</v>
      </c>
      <c r="E102" s="57">
        <v>7650</v>
      </c>
      <c r="F102" s="57"/>
      <c r="G102" s="62">
        <f t="shared" si="1"/>
        <v>24209064.520000011</v>
      </c>
      <c r="H102" s="32"/>
      <c r="I102" s="32"/>
    </row>
    <row r="103" spans="2:9" s="10" customFormat="1" ht="15.95" customHeight="1">
      <c r="B103" s="51">
        <v>45481</v>
      </c>
      <c r="C103" s="56">
        <v>36118273300</v>
      </c>
      <c r="D103" s="42" t="s">
        <v>82</v>
      </c>
      <c r="E103" s="57">
        <v>5000000</v>
      </c>
      <c r="F103" s="57"/>
      <c r="G103" s="62">
        <f t="shared" si="1"/>
        <v>29209064.520000011</v>
      </c>
      <c r="H103" s="32"/>
      <c r="I103" s="32"/>
    </row>
    <row r="104" spans="2:9" s="10" customFormat="1" ht="15.95" customHeight="1">
      <c r="B104" s="51">
        <v>45481</v>
      </c>
      <c r="C104" s="56">
        <v>36117765658</v>
      </c>
      <c r="D104" s="42" t="s">
        <v>82</v>
      </c>
      <c r="E104" s="57">
        <v>30000000</v>
      </c>
      <c r="F104" s="57"/>
      <c r="G104" s="62">
        <f t="shared" si="1"/>
        <v>59209064.520000011</v>
      </c>
      <c r="H104" s="32"/>
      <c r="I104" s="32"/>
    </row>
    <row r="105" spans="2:9" s="10" customFormat="1" ht="15.95" customHeight="1">
      <c r="B105" s="51">
        <v>45481</v>
      </c>
      <c r="C105" s="56">
        <v>36117540100</v>
      </c>
      <c r="D105" s="42" t="s">
        <v>82</v>
      </c>
      <c r="E105" s="57">
        <v>5000000</v>
      </c>
      <c r="F105" s="57"/>
      <c r="G105" s="62">
        <f t="shared" si="1"/>
        <v>64209064.520000011</v>
      </c>
      <c r="H105" s="32"/>
      <c r="I105" s="32"/>
    </row>
    <row r="106" spans="2:9" s="10" customFormat="1" ht="15.95" customHeight="1">
      <c r="B106" s="51">
        <v>45481</v>
      </c>
      <c r="C106" s="56">
        <v>36117529153</v>
      </c>
      <c r="D106" s="42" t="s">
        <v>82</v>
      </c>
      <c r="E106" s="57">
        <v>5000000</v>
      </c>
      <c r="F106" s="57"/>
      <c r="G106" s="62">
        <f t="shared" si="1"/>
        <v>69209064.520000011</v>
      </c>
      <c r="H106" s="32"/>
      <c r="I106" s="32"/>
    </row>
    <row r="107" spans="2:9" s="10" customFormat="1" ht="15.95" customHeight="1">
      <c r="B107" s="51">
        <v>45481</v>
      </c>
      <c r="C107" s="56">
        <v>36117003920</v>
      </c>
      <c r="D107" s="42" t="s">
        <v>82</v>
      </c>
      <c r="E107" s="57">
        <v>5000000</v>
      </c>
      <c r="F107" s="57"/>
      <c r="G107" s="62">
        <f t="shared" si="1"/>
        <v>74209064.520000011</v>
      </c>
      <c r="H107" s="32"/>
      <c r="I107" s="32"/>
    </row>
    <row r="108" spans="2:9" s="10" customFormat="1" ht="15.95" customHeight="1">
      <c r="B108" s="51">
        <v>45481</v>
      </c>
      <c r="C108" s="56">
        <v>36116995315</v>
      </c>
      <c r="D108" s="42" t="s">
        <v>82</v>
      </c>
      <c r="E108" s="57">
        <v>5000000</v>
      </c>
      <c r="F108" s="57"/>
      <c r="G108" s="62">
        <f t="shared" si="1"/>
        <v>79209064.520000011</v>
      </c>
      <c r="H108" s="32"/>
      <c r="I108" s="32"/>
    </row>
    <row r="109" spans="2:9" s="10" customFormat="1" ht="15.95" customHeight="1">
      <c r="B109" s="51">
        <v>45481</v>
      </c>
      <c r="C109" s="56">
        <v>36116973960</v>
      </c>
      <c r="D109" s="42" t="s">
        <v>82</v>
      </c>
      <c r="E109" s="57">
        <v>205000</v>
      </c>
      <c r="F109" s="57"/>
      <c r="G109" s="62">
        <f t="shared" si="1"/>
        <v>79414064.520000011</v>
      </c>
      <c r="H109" s="32"/>
      <c r="I109" s="32"/>
    </row>
    <row r="110" spans="2:9" s="10" customFormat="1" ht="15.95" customHeight="1">
      <c r="B110" s="51">
        <v>45481</v>
      </c>
      <c r="C110" s="56">
        <v>36116590409</v>
      </c>
      <c r="D110" s="42" t="s">
        <v>82</v>
      </c>
      <c r="E110" s="57">
        <v>5000</v>
      </c>
      <c r="F110" s="57"/>
      <c r="G110" s="62">
        <f t="shared" si="1"/>
        <v>79419064.520000011</v>
      </c>
      <c r="H110" s="32"/>
      <c r="I110" s="32"/>
    </row>
    <row r="111" spans="2:9" s="10" customFormat="1" ht="15.95" customHeight="1">
      <c r="B111" s="51">
        <v>45481</v>
      </c>
      <c r="C111" s="56">
        <v>162130784</v>
      </c>
      <c r="D111" s="42" t="s">
        <v>24</v>
      </c>
      <c r="E111" s="57">
        <v>5000000</v>
      </c>
      <c r="F111" s="57"/>
      <c r="G111" s="62">
        <f t="shared" si="1"/>
        <v>84419064.520000011</v>
      </c>
      <c r="H111" s="32"/>
      <c r="I111" s="32"/>
    </row>
    <row r="112" spans="2:9" s="10" customFormat="1" ht="15.95" customHeight="1">
      <c r="B112" s="51">
        <v>45481</v>
      </c>
      <c r="C112" s="56">
        <v>162100375</v>
      </c>
      <c r="D112" s="42" t="s">
        <v>24</v>
      </c>
      <c r="E112" s="57">
        <v>5000000</v>
      </c>
      <c r="F112" s="57"/>
      <c r="G112" s="62">
        <f t="shared" si="1"/>
        <v>89419064.520000011</v>
      </c>
      <c r="H112" s="32"/>
      <c r="I112" s="32"/>
    </row>
    <row r="113" spans="2:9" s="10" customFormat="1" ht="15.95" customHeight="1">
      <c r="B113" s="51">
        <v>45481</v>
      </c>
      <c r="C113" s="56">
        <v>30203</v>
      </c>
      <c r="D113" s="42" t="s">
        <v>21</v>
      </c>
      <c r="E113" s="57"/>
      <c r="F113" s="57">
        <v>5000000</v>
      </c>
      <c r="G113" s="62">
        <f t="shared" si="1"/>
        <v>84419064.520000011</v>
      </c>
      <c r="H113" s="32"/>
      <c r="I113" s="32"/>
    </row>
    <row r="114" spans="2:9" s="10" customFormat="1" ht="15.95" customHeight="1">
      <c r="B114" s="51">
        <v>45481</v>
      </c>
      <c r="C114" s="56">
        <v>30204</v>
      </c>
      <c r="D114" s="42" t="s">
        <v>21</v>
      </c>
      <c r="E114" s="57"/>
      <c r="F114" s="57">
        <v>5000000</v>
      </c>
      <c r="G114" s="62">
        <f t="shared" si="1"/>
        <v>79419064.520000011</v>
      </c>
      <c r="H114" s="32"/>
      <c r="I114" s="32"/>
    </row>
    <row r="115" spans="2:9" s="10" customFormat="1" ht="15.95" customHeight="1">
      <c r="B115" s="51">
        <v>45481</v>
      </c>
      <c r="C115" s="56">
        <v>30205</v>
      </c>
      <c r="D115" s="42" t="s">
        <v>21</v>
      </c>
      <c r="E115" s="57"/>
      <c r="F115" s="57">
        <v>5000000</v>
      </c>
      <c r="G115" s="62">
        <f t="shared" si="1"/>
        <v>74419064.520000011</v>
      </c>
      <c r="H115" s="32"/>
      <c r="I115" s="32"/>
    </row>
    <row r="116" spans="2:9" s="10" customFormat="1" ht="15.95" customHeight="1">
      <c r="B116" s="51">
        <v>45481</v>
      </c>
      <c r="C116" s="56">
        <v>30206</v>
      </c>
      <c r="D116" s="42" t="s">
        <v>21</v>
      </c>
      <c r="E116" s="57"/>
      <c r="F116" s="57">
        <v>5000000</v>
      </c>
      <c r="G116" s="62">
        <f t="shared" si="1"/>
        <v>69419064.520000011</v>
      </c>
      <c r="H116" s="32"/>
      <c r="I116" s="32"/>
    </row>
    <row r="117" spans="2:9" s="10" customFormat="1" ht="15.95" customHeight="1">
      <c r="B117" s="51">
        <v>45481</v>
      </c>
      <c r="C117" s="56">
        <v>30207</v>
      </c>
      <c r="D117" s="42" t="s">
        <v>21</v>
      </c>
      <c r="E117" s="57"/>
      <c r="F117" s="57">
        <v>5000000</v>
      </c>
      <c r="G117" s="62">
        <f t="shared" si="1"/>
        <v>64419064.520000011</v>
      </c>
      <c r="H117" s="32"/>
      <c r="I117" s="32"/>
    </row>
    <row r="118" spans="2:9" s="10" customFormat="1" ht="15.95" customHeight="1">
      <c r="B118" s="51">
        <v>45481</v>
      </c>
      <c r="C118" s="56">
        <v>30208</v>
      </c>
      <c r="D118" s="42" t="s">
        <v>21</v>
      </c>
      <c r="E118" s="57"/>
      <c r="F118" s="57">
        <v>5000000</v>
      </c>
      <c r="G118" s="62">
        <f t="shared" si="1"/>
        <v>59419064.520000011</v>
      </c>
      <c r="H118" s="32"/>
      <c r="I118" s="32"/>
    </row>
    <row r="119" spans="2:9" s="10" customFormat="1" ht="15.95" customHeight="1">
      <c r="B119" s="51">
        <v>45481</v>
      </c>
      <c r="C119" s="56">
        <v>30209</v>
      </c>
      <c r="D119" s="42" t="s">
        <v>21</v>
      </c>
      <c r="E119" s="57"/>
      <c r="F119" s="57">
        <v>5000000</v>
      </c>
      <c r="G119" s="62">
        <f t="shared" si="1"/>
        <v>54419064.520000011</v>
      </c>
      <c r="H119" s="32"/>
      <c r="I119" s="32"/>
    </row>
    <row r="120" spans="2:9" s="10" customFormat="1" ht="15.95" customHeight="1">
      <c r="B120" s="51">
        <v>45481</v>
      </c>
      <c r="C120" s="56">
        <v>30210</v>
      </c>
      <c r="D120" s="42" t="s">
        <v>21</v>
      </c>
      <c r="E120" s="57"/>
      <c r="F120" s="57">
        <v>5000000</v>
      </c>
      <c r="G120" s="62">
        <f t="shared" si="1"/>
        <v>49419064.520000011</v>
      </c>
      <c r="H120" s="32"/>
      <c r="I120" s="32"/>
    </row>
    <row r="121" spans="2:9" s="10" customFormat="1" ht="15.95" customHeight="1">
      <c r="B121" s="51">
        <v>45481</v>
      </c>
      <c r="C121" s="56">
        <v>30211</v>
      </c>
      <c r="D121" s="42" t="s">
        <v>21</v>
      </c>
      <c r="E121" s="57"/>
      <c r="F121" s="57">
        <v>5000000</v>
      </c>
      <c r="G121" s="62">
        <f t="shared" si="1"/>
        <v>44419064.520000011</v>
      </c>
      <c r="H121" s="32"/>
      <c r="I121" s="32"/>
    </row>
    <row r="122" spans="2:9" s="10" customFormat="1" ht="15.95" customHeight="1">
      <c r="B122" s="51">
        <v>45481</v>
      </c>
      <c r="C122" s="56">
        <v>30212</v>
      </c>
      <c r="D122" s="42" t="s">
        <v>21</v>
      </c>
      <c r="E122" s="57"/>
      <c r="F122" s="57">
        <v>5000000</v>
      </c>
      <c r="G122" s="62">
        <f t="shared" si="1"/>
        <v>39419064.520000011</v>
      </c>
      <c r="H122" s="32"/>
      <c r="I122" s="32"/>
    </row>
    <row r="123" spans="2:9" s="10" customFormat="1" ht="15.95" customHeight="1">
      <c r="B123" s="51">
        <v>45481</v>
      </c>
      <c r="C123" s="56">
        <v>30213</v>
      </c>
      <c r="D123" s="42" t="s">
        <v>21</v>
      </c>
      <c r="E123" s="57"/>
      <c r="F123" s="57">
        <v>5000000</v>
      </c>
      <c r="G123" s="62">
        <f t="shared" si="1"/>
        <v>34419064.520000011</v>
      </c>
      <c r="H123" s="32"/>
      <c r="I123" s="32"/>
    </row>
    <row r="124" spans="2:9" s="10" customFormat="1" ht="15.95" customHeight="1">
      <c r="B124" s="51">
        <v>45481</v>
      </c>
      <c r="C124" s="56">
        <v>36144098961</v>
      </c>
      <c r="D124" s="42" t="s">
        <v>21</v>
      </c>
      <c r="E124" s="57"/>
      <c r="F124" s="57">
        <v>5000000</v>
      </c>
      <c r="G124" s="62">
        <f t="shared" si="1"/>
        <v>29419064.520000011</v>
      </c>
      <c r="H124" s="32"/>
      <c r="I124" s="32"/>
    </row>
    <row r="125" spans="2:9" s="10" customFormat="1" ht="15.95" customHeight="1">
      <c r="B125" s="51">
        <v>45481</v>
      </c>
      <c r="C125" s="56">
        <v>36142602016</v>
      </c>
      <c r="D125" s="42" t="s">
        <v>21</v>
      </c>
      <c r="E125" s="57"/>
      <c r="F125" s="57">
        <v>5010000</v>
      </c>
      <c r="G125" s="62">
        <f t="shared" si="1"/>
        <v>24409064.520000011</v>
      </c>
      <c r="H125" s="32"/>
      <c r="I125" s="32"/>
    </row>
    <row r="126" spans="2:9" s="10" customFormat="1" ht="15.95" customHeight="1">
      <c r="B126" s="51">
        <v>45482</v>
      </c>
      <c r="C126" s="56">
        <v>36162640507</v>
      </c>
      <c r="D126" s="42" t="s">
        <v>82</v>
      </c>
      <c r="E126" s="57">
        <v>90000</v>
      </c>
      <c r="F126" s="57"/>
      <c r="G126" s="62">
        <f t="shared" si="1"/>
        <v>24499064.520000011</v>
      </c>
      <c r="H126" s="32"/>
      <c r="I126" s="32"/>
    </row>
    <row r="127" spans="2:9" s="10" customFormat="1" ht="15.95" customHeight="1">
      <c r="B127" s="51">
        <v>45482</v>
      </c>
      <c r="C127" s="56">
        <v>36162556826</v>
      </c>
      <c r="D127" s="42" t="s">
        <v>82</v>
      </c>
      <c r="E127" s="57">
        <v>100000</v>
      </c>
      <c r="F127" s="57"/>
      <c r="G127" s="62">
        <f t="shared" si="1"/>
        <v>24599064.520000011</v>
      </c>
      <c r="H127" s="32"/>
      <c r="I127" s="32"/>
    </row>
    <row r="128" spans="2:9" s="10" customFormat="1" ht="15.95" customHeight="1">
      <c r="B128" s="51">
        <v>45482</v>
      </c>
      <c r="C128" s="56">
        <v>36162485323</v>
      </c>
      <c r="D128" s="42" t="s">
        <v>82</v>
      </c>
      <c r="E128" s="57">
        <v>150000</v>
      </c>
      <c r="F128" s="57"/>
      <c r="G128" s="62">
        <f t="shared" si="1"/>
        <v>24749064.520000011</v>
      </c>
      <c r="H128" s="32"/>
      <c r="I128" s="32"/>
    </row>
    <row r="129" spans="2:9" s="10" customFormat="1" ht="15.95" customHeight="1">
      <c r="B129" s="51">
        <v>45482</v>
      </c>
      <c r="C129" s="56">
        <v>36162411093</v>
      </c>
      <c r="D129" s="42" t="s">
        <v>82</v>
      </c>
      <c r="E129" s="57">
        <v>150000</v>
      </c>
      <c r="F129" s="57"/>
      <c r="G129" s="62">
        <f t="shared" si="1"/>
        <v>24899064.520000011</v>
      </c>
      <c r="H129" s="32"/>
      <c r="I129" s="32"/>
    </row>
    <row r="130" spans="2:9" s="10" customFormat="1" ht="15.95" customHeight="1">
      <c r="B130" s="51">
        <v>45482</v>
      </c>
      <c r="C130" s="56">
        <v>36162356734</v>
      </c>
      <c r="D130" s="42" t="s">
        <v>82</v>
      </c>
      <c r="E130" s="57">
        <v>100000</v>
      </c>
      <c r="F130" s="57"/>
      <c r="G130" s="62">
        <f t="shared" si="1"/>
        <v>24999064.520000011</v>
      </c>
      <c r="H130" s="32"/>
      <c r="I130" s="32"/>
    </row>
    <row r="131" spans="2:9" s="10" customFormat="1" ht="15.95" customHeight="1">
      <c r="B131" s="51">
        <v>45482</v>
      </c>
      <c r="C131" s="56">
        <v>36162257852</v>
      </c>
      <c r="D131" s="42" t="s">
        <v>82</v>
      </c>
      <c r="E131" s="57">
        <v>100000</v>
      </c>
      <c r="F131" s="57"/>
      <c r="G131" s="62">
        <f t="shared" si="1"/>
        <v>25099064.520000011</v>
      </c>
      <c r="H131" s="32"/>
      <c r="I131" s="32"/>
    </row>
    <row r="132" spans="2:9" s="10" customFormat="1" ht="15.95" customHeight="1">
      <c r="B132" s="51">
        <v>45482</v>
      </c>
      <c r="C132" s="56">
        <v>36162175902</v>
      </c>
      <c r="D132" s="42" t="s">
        <v>82</v>
      </c>
      <c r="E132" s="57">
        <v>100000</v>
      </c>
      <c r="F132" s="57"/>
      <c r="G132" s="62">
        <f t="shared" si="1"/>
        <v>25199064.520000011</v>
      </c>
      <c r="H132" s="32"/>
      <c r="I132" s="32"/>
    </row>
    <row r="133" spans="2:9" s="10" customFormat="1" ht="15.95" customHeight="1">
      <c r="B133" s="51">
        <v>45482</v>
      </c>
      <c r="C133" s="56">
        <v>162130256</v>
      </c>
      <c r="D133" s="42" t="s">
        <v>24</v>
      </c>
      <c r="E133" s="57">
        <v>10000000</v>
      </c>
      <c r="F133" s="57"/>
      <c r="G133" s="62">
        <f t="shared" si="1"/>
        <v>35199064.520000011</v>
      </c>
      <c r="H133" s="32"/>
      <c r="I133" s="32"/>
    </row>
    <row r="134" spans="2:9" s="10" customFormat="1" ht="15.95" customHeight="1">
      <c r="B134" s="51">
        <v>45482</v>
      </c>
      <c r="C134" s="56">
        <v>30030</v>
      </c>
      <c r="D134" s="42" t="s">
        <v>29</v>
      </c>
      <c r="E134" s="57"/>
      <c r="F134" s="57">
        <v>18000</v>
      </c>
      <c r="G134" s="62">
        <f t="shared" si="1"/>
        <v>35181064.520000011</v>
      </c>
      <c r="H134" s="32"/>
      <c r="I134" s="32"/>
    </row>
    <row r="135" spans="2:9" s="10" customFormat="1" ht="15.95" customHeight="1">
      <c r="B135" s="51">
        <v>45482</v>
      </c>
      <c r="C135" s="56">
        <v>30113</v>
      </c>
      <c r="D135" s="42" t="s">
        <v>31</v>
      </c>
      <c r="E135" s="57"/>
      <c r="F135" s="57">
        <v>22500</v>
      </c>
      <c r="G135" s="62">
        <f t="shared" si="1"/>
        <v>35158564.520000011</v>
      </c>
      <c r="H135" s="32"/>
      <c r="I135" s="32"/>
    </row>
    <row r="136" spans="2:9" s="10" customFormat="1" ht="15.95" customHeight="1">
      <c r="B136" s="51">
        <v>45482</v>
      </c>
      <c r="C136" s="56">
        <v>29905</v>
      </c>
      <c r="D136" s="42" t="s">
        <v>33</v>
      </c>
      <c r="E136" s="57"/>
      <c r="F136" s="57">
        <v>22600</v>
      </c>
      <c r="G136" s="62">
        <f t="shared" si="1"/>
        <v>35135964.520000011</v>
      </c>
      <c r="H136" s="32"/>
      <c r="I136" s="32"/>
    </row>
    <row r="137" spans="2:9" s="10" customFormat="1" ht="15.95" customHeight="1">
      <c r="B137" s="51">
        <v>45482</v>
      </c>
      <c r="C137" s="56">
        <v>29865</v>
      </c>
      <c r="D137" s="42" t="s">
        <v>38</v>
      </c>
      <c r="E137" s="57"/>
      <c r="F137" s="57">
        <v>45000</v>
      </c>
      <c r="G137" s="62">
        <f t="shared" si="1"/>
        <v>35090964.520000011</v>
      </c>
      <c r="H137" s="32"/>
      <c r="I137" s="32"/>
    </row>
    <row r="138" spans="2:9" s="10" customFormat="1" ht="15.95" customHeight="1">
      <c r="B138" s="51">
        <v>45482</v>
      </c>
      <c r="C138" s="56">
        <v>30232</v>
      </c>
      <c r="D138" s="42" t="s">
        <v>46</v>
      </c>
      <c r="E138" s="57"/>
      <c r="F138" s="57">
        <v>108000</v>
      </c>
      <c r="G138" s="62">
        <f t="shared" si="1"/>
        <v>34982964.520000011</v>
      </c>
      <c r="H138" s="32"/>
      <c r="I138" s="32"/>
    </row>
    <row r="139" spans="2:9" s="10" customFormat="1" ht="15.95" customHeight="1">
      <c r="B139" s="51">
        <v>45482</v>
      </c>
      <c r="C139" s="56">
        <v>30185</v>
      </c>
      <c r="D139" s="42" t="s">
        <v>48</v>
      </c>
      <c r="E139" s="57"/>
      <c r="F139" s="57">
        <v>126966.83</v>
      </c>
      <c r="G139" s="62">
        <f t="shared" si="1"/>
        <v>34855997.690000013</v>
      </c>
      <c r="H139" s="32"/>
      <c r="I139" s="32"/>
    </row>
    <row r="140" spans="2:9" s="10" customFormat="1" ht="15.95" customHeight="1">
      <c r="B140" s="51">
        <v>45482</v>
      </c>
      <c r="C140" s="56">
        <v>30235</v>
      </c>
      <c r="D140" s="42" t="s">
        <v>50</v>
      </c>
      <c r="E140" s="57"/>
      <c r="F140" s="57">
        <v>132630.41</v>
      </c>
      <c r="G140" s="62">
        <f t="shared" si="1"/>
        <v>34723367.280000016</v>
      </c>
      <c r="H140" s="32"/>
      <c r="I140" s="32"/>
    </row>
    <row r="141" spans="2:9" s="10" customFormat="1" ht="15.95" customHeight="1">
      <c r="B141" s="51">
        <v>45482</v>
      </c>
      <c r="C141" s="56">
        <v>29864</v>
      </c>
      <c r="D141" s="42" t="s">
        <v>54</v>
      </c>
      <c r="E141" s="57"/>
      <c r="F141" s="57">
        <v>135600</v>
      </c>
      <c r="G141" s="62">
        <f t="shared" si="1"/>
        <v>34587767.280000016</v>
      </c>
      <c r="H141" s="32"/>
      <c r="I141" s="32"/>
    </row>
    <row r="142" spans="2:9" s="10" customFormat="1" ht="15.95" customHeight="1">
      <c r="B142" s="51">
        <v>45482</v>
      </c>
      <c r="C142" s="56">
        <v>29896</v>
      </c>
      <c r="D142" s="42" t="s">
        <v>55</v>
      </c>
      <c r="E142" s="57"/>
      <c r="F142" s="57">
        <v>135600</v>
      </c>
      <c r="G142" s="62">
        <f t="shared" si="1"/>
        <v>34452167.280000016</v>
      </c>
      <c r="H142" s="32"/>
      <c r="I142" s="32"/>
    </row>
    <row r="143" spans="2:9" s="10" customFormat="1" ht="15.95" customHeight="1">
      <c r="B143" s="51">
        <v>45482</v>
      </c>
      <c r="C143" s="56">
        <v>29891</v>
      </c>
      <c r="D143" s="42" t="s">
        <v>58</v>
      </c>
      <c r="E143" s="57"/>
      <c r="F143" s="57">
        <v>169500</v>
      </c>
      <c r="G143" s="62">
        <f t="shared" si="1"/>
        <v>34282667.280000016</v>
      </c>
      <c r="H143" s="32"/>
      <c r="I143" s="32"/>
    </row>
    <row r="144" spans="2:9" s="10" customFormat="1" ht="15.95" customHeight="1">
      <c r="B144" s="51">
        <v>45482</v>
      </c>
      <c r="C144" s="56">
        <v>30178</v>
      </c>
      <c r="D144" s="42" t="s">
        <v>62</v>
      </c>
      <c r="E144" s="57"/>
      <c r="F144" s="57">
        <v>678000</v>
      </c>
      <c r="G144" s="62">
        <f t="shared" si="1"/>
        <v>33604667.280000016</v>
      </c>
      <c r="H144" s="32"/>
      <c r="I144" s="32"/>
    </row>
    <row r="145" spans="2:9" s="10" customFormat="1" ht="15.95" customHeight="1">
      <c r="B145" s="51">
        <v>45482</v>
      </c>
      <c r="C145" s="56">
        <v>36162165951</v>
      </c>
      <c r="D145" s="42" t="s">
        <v>21</v>
      </c>
      <c r="E145" s="57"/>
      <c r="F145" s="57">
        <v>800000</v>
      </c>
      <c r="G145" s="62">
        <f t="shared" si="1"/>
        <v>32804667.280000016</v>
      </c>
      <c r="H145" s="32"/>
      <c r="I145" s="32"/>
    </row>
    <row r="146" spans="2:9" s="10" customFormat="1" ht="15.95" customHeight="1">
      <c r="B146" s="51">
        <v>45482</v>
      </c>
      <c r="C146" s="56">
        <v>36161991474</v>
      </c>
      <c r="D146" s="42" t="s">
        <v>21</v>
      </c>
      <c r="E146" s="57"/>
      <c r="F146" s="57">
        <v>8300000</v>
      </c>
      <c r="G146" s="62">
        <f t="shared" si="1"/>
        <v>24504667.280000016</v>
      </c>
      <c r="H146" s="32"/>
      <c r="I146" s="32"/>
    </row>
    <row r="147" spans="2:9" s="10" customFormat="1" ht="15.95" customHeight="1">
      <c r="B147" s="51">
        <v>45484</v>
      </c>
      <c r="C147" s="56">
        <v>36194116669</v>
      </c>
      <c r="D147" s="42" t="s">
        <v>82</v>
      </c>
      <c r="E147" s="57">
        <v>30000</v>
      </c>
      <c r="F147" s="57"/>
      <c r="G147" s="62">
        <f t="shared" ref="G147:G210" si="2">+G146+E147-F147</f>
        <v>24534667.280000016</v>
      </c>
      <c r="H147" s="32"/>
      <c r="I147" s="32"/>
    </row>
    <row r="148" spans="2:9" s="10" customFormat="1" ht="15.95" customHeight="1">
      <c r="B148" s="51">
        <v>45484</v>
      </c>
      <c r="C148" s="56">
        <v>36193955822</v>
      </c>
      <c r="D148" s="42" t="s">
        <v>82</v>
      </c>
      <c r="E148" s="57">
        <v>1000000</v>
      </c>
      <c r="F148" s="57"/>
      <c r="G148" s="62">
        <f t="shared" si="2"/>
        <v>25534667.280000016</v>
      </c>
      <c r="H148" s="32"/>
      <c r="I148" s="32"/>
    </row>
    <row r="149" spans="2:9" s="10" customFormat="1" ht="15.95" customHeight="1">
      <c r="B149" s="51">
        <v>45484</v>
      </c>
      <c r="C149" s="56">
        <v>36193815342</v>
      </c>
      <c r="D149" s="42" t="s">
        <v>82</v>
      </c>
      <c r="E149" s="57">
        <v>5000000</v>
      </c>
      <c r="F149" s="57"/>
      <c r="G149" s="62">
        <f t="shared" si="2"/>
        <v>30534667.280000016</v>
      </c>
      <c r="H149" s="32"/>
      <c r="I149" s="32"/>
    </row>
    <row r="150" spans="2:9" s="10" customFormat="1" ht="15.95" customHeight="1">
      <c r="B150" s="51">
        <v>45484</v>
      </c>
      <c r="C150" s="56">
        <v>36193629453</v>
      </c>
      <c r="D150" s="42" t="s">
        <v>82</v>
      </c>
      <c r="E150" s="57">
        <v>5000000</v>
      </c>
      <c r="F150" s="57"/>
      <c r="G150" s="62">
        <f t="shared" si="2"/>
        <v>35534667.280000016</v>
      </c>
      <c r="H150" s="32"/>
      <c r="I150" s="32"/>
    </row>
    <row r="151" spans="2:9" s="10" customFormat="1" ht="15.95" customHeight="1">
      <c r="B151" s="51">
        <v>45484</v>
      </c>
      <c r="C151" s="56">
        <v>36193500378</v>
      </c>
      <c r="D151" s="42" t="s">
        <v>82</v>
      </c>
      <c r="E151" s="57">
        <v>15000000</v>
      </c>
      <c r="F151" s="57"/>
      <c r="G151" s="62">
        <f t="shared" si="2"/>
        <v>50534667.280000016</v>
      </c>
      <c r="H151" s="32"/>
      <c r="I151" s="32"/>
    </row>
    <row r="152" spans="2:9" s="10" customFormat="1" ht="15.95" customHeight="1">
      <c r="B152" s="51">
        <v>45484</v>
      </c>
      <c r="C152" s="56">
        <v>36185425017</v>
      </c>
      <c r="D152" s="42" t="s">
        <v>82</v>
      </c>
      <c r="E152" s="57">
        <v>70000</v>
      </c>
      <c r="F152" s="57"/>
      <c r="G152" s="62">
        <f t="shared" si="2"/>
        <v>50604667.280000016</v>
      </c>
      <c r="H152" s="32"/>
      <c r="I152" s="32"/>
    </row>
    <row r="153" spans="2:9" s="10" customFormat="1" ht="15.95" customHeight="1">
      <c r="B153" s="51">
        <v>45484</v>
      </c>
      <c r="C153" s="56">
        <v>36185230329</v>
      </c>
      <c r="D153" s="42" t="s">
        <v>82</v>
      </c>
      <c r="E153" s="57">
        <v>20000</v>
      </c>
      <c r="F153" s="57"/>
      <c r="G153" s="62">
        <f t="shared" si="2"/>
        <v>50624667.280000016</v>
      </c>
      <c r="H153" s="32"/>
      <c r="I153" s="32"/>
    </row>
    <row r="154" spans="2:9" s="10" customFormat="1" ht="15.95" customHeight="1">
      <c r="B154" s="51">
        <v>45484</v>
      </c>
      <c r="C154" s="56">
        <v>162050059</v>
      </c>
      <c r="D154" s="42" t="s">
        <v>24</v>
      </c>
      <c r="E154" s="57">
        <v>35000000</v>
      </c>
      <c r="F154" s="57"/>
      <c r="G154" s="62">
        <f t="shared" si="2"/>
        <v>85624667.280000016</v>
      </c>
      <c r="H154" s="32"/>
      <c r="I154" s="32"/>
    </row>
    <row r="155" spans="2:9" s="10" customFormat="1" ht="15.95" customHeight="1">
      <c r="B155" s="51">
        <v>45484</v>
      </c>
      <c r="C155" s="56">
        <v>29857</v>
      </c>
      <c r="D155" s="42" t="s">
        <v>32</v>
      </c>
      <c r="E155" s="57"/>
      <c r="F155" s="57">
        <v>22600</v>
      </c>
      <c r="G155" s="62">
        <f t="shared" si="2"/>
        <v>85602067.280000016</v>
      </c>
      <c r="H155" s="32"/>
      <c r="I155" s="32"/>
    </row>
    <row r="156" spans="2:9" s="10" customFormat="1" ht="15.95" customHeight="1">
      <c r="B156" s="51">
        <v>45484</v>
      </c>
      <c r="C156" s="56">
        <v>30024</v>
      </c>
      <c r="D156" s="42" t="s">
        <v>36</v>
      </c>
      <c r="E156" s="57"/>
      <c r="F156" s="57">
        <v>44546.400000000001</v>
      </c>
      <c r="G156" s="62">
        <f t="shared" si="2"/>
        <v>85557520.88000001</v>
      </c>
      <c r="H156" s="32"/>
      <c r="I156" s="32"/>
    </row>
    <row r="157" spans="2:9" s="10" customFormat="1" ht="15.95" customHeight="1">
      <c r="B157" s="51">
        <v>45484</v>
      </c>
      <c r="C157" s="56">
        <v>29844</v>
      </c>
      <c r="D157" s="42" t="s">
        <v>39</v>
      </c>
      <c r="E157" s="57"/>
      <c r="F157" s="57">
        <v>47272.42</v>
      </c>
      <c r="G157" s="62">
        <f t="shared" si="2"/>
        <v>85510248.460000008</v>
      </c>
      <c r="H157" s="32"/>
      <c r="I157" s="32"/>
    </row>
    <row r="158" spans="2:9" s="10" customFormat="1" ht="15.95" customHeight="1">
      <c r="B158" s="51">
        <v>45484</v>
      </c>
      <c r="C158" s="56">
        <v>29885</v>
      </c>
      <c r="D158" s="42" t="s">
        <v>41</v>
      </c>
      <c r="E158" s="57"/>
      <c r="F158" s="57">
        <v>54000</v>
      </c>
      <c r="G158" s="62">
        <f t="shared" si="2"/>
        <v>85456248.460000008</v>
      </c>
      <c r="H158" s="32"/>
      <c r="I158" s="32"/>
    </row>
    <row r="159" spans="2:9" s="10" customFormat="1" ht="15.95" customHeight="1">
      <c r="B159" s="51">
        <v>45484</v>
      </c>
      <c r="C159" s="56">
        <v>29871</v>
      </c>
      <c r="D159" s="42" t="s">
        <v>47</v>
      </c>
      <c r="E159" s="57"/>
      <c r="F159" s="57">
        <v>169500</v>
      </c>
      <c r="G159" s="62">
        <f t="shared" si="2"/>
        <v>85286748.460000008</v>
      </c>
      <c r="H159" s="32"/>
      <c r="I159" s="32"/>
    </row>
    <row r="160" spans="2:9" s="10" customFormat="1" ht="15.95" customHeight="1">
      <c r="B160" s="51">
        <v>45484</v>
      </c>
      <c r="C160" s="56">
        <v>29828</v>
      </c>
      <c r="D160" s="42" t="s">
        <v>63</v>
      </c>
      <c r="E160" s="57"/>
      <c r="F160" s="57">
        <v>860890</v>
      </c>
      <c r="G160" s="62">
        <f t="shared" si="2"/>
        <v>84425858.460000008</v>
      </c>
      <c r="H160" s="32"/>
      <c r="I160" s="32"/>
    </row>
    <row r="161" spans="2:9" s="10" customFormat="1" ht="15.95" customHeight="1">
      <c r="B161" s="51">
        <v>45484</v>
      </c>
      <c r="C161" s="56">
        <v>30135</v>
      </c>
      <c r="D161" s="42" t="s">
        <v>65</v>
      </c>
      <c r="E161" s="57"/>
      <c r="F161" s="57">
        <v>1143325</v>
      </c>
      <c r="G161" s="62">
        <f t="shared" si="2"/>
        <v>83282533.460000008</v>
      </c>
      <c r="H161" s="32"/>
      <c r="I161" s="32"/>
    </row>
    <row r="162" spans="2:9" s="10" customFormat="1" ht="15.95" customHeight="1">
      <c r="B162" s="51">
        <v>45484</v>
      </c>
      <c r="C162" s="56">
        <v>30274</v>
      </c>
      <c r="D162" s="42" t="s">
        <v>66</v>
      </c>
      <c r="E162" s="57"/>
      <c r="F162" s="57">
        <v>1246875</v>
      </c>
      <c r="G162" s="62">
        <f t="shared" si="2"/>
        <v>82035658.460000008</v>
      </c>
      <c r="H162" s="32"/>
      <c r="I162" s="32"/>
    </row>
    <row r="163" spans="2:9" s="10" customFormat="1" ht="15.95" customHeight="1">
      <c r="B163" s="51">
        <v>45484</v>
      </c>
      <c r="C163" s="56">
        <v>30134</v>
      </c>
      <c r="D163" s="42" t="s">
        <v>68</v>
      </c>
      <c r="E163" s="57"/>
      <c r="F163" s="57">
        <v>2344186.7999999998</v>
      </c>
      <c r="G163" s="62">
        <f t="shared" si="2"/>
        <v>79691471.660000011</v>
      </c>
      <c r="H163" s="32"/>
      <c r="I163" s="32"/>
    </row>
    <row r="164" spans="2:9" s="10" customFormat="1" ht="15.95" customHeight="1">
      <c r="B164" s="51">
        <v>45484</v>
      </c>
      <c r="C164" s="56">
        <v>30278</v>
      </c>
      <c r="D164" s="42" t="s">
        <v>70</v>
      </c>
      <c r="E164" s="57"/>
      <c r="F164" s="57">
        <v>3833000</v>
      </c>
      <c r="G164" s="62">
        <f t="shared" si="2"/>
        <v>75858471.660000011</v>
      </c>
      <c r="H164" s="32"/>
      <c r="I164" s="32"/>
    </row>
    <row r="165" spans="2:9" s="10" customFormat="1" ht="15.95" customHeight="1">
      <c r="B165" s="51">
        <v>45484</v>
      </c>
      <c r="C165" s="56">
        <v>30201</v>
      </c>
      <c r="D165" s="42" t="s">
        <v>21</v>
      </c>
      <c r="E165" s="57"/>
      <c r="F165" s="57">
        <v>5000000</v>
      </c>
      <c r="G165" s="62">
        <f t="shared" si="2"/>
        <v>70858471.660000011</v>
      </c>
      <c r="H165" s="32"/>
      <c r="I165" s="32"/>
    </row>
    <row r="166" spans="2:9" s="10" customFormat="1" ht="15.95" customHeight="1">
      <c r="B166" s="51">
        <v>45484</v>
      </c>
      <c r="C166" s="56">
        <v>30276</v>
      </c>
      <c r="D166" s="42" t="s">
        <v>76</v>
      </c>
      <c r="E166" s="57"/>
      <c r="F166" s="57">
        <v>11166999.99</v>
      </c>
      <c r="G166" s="62">
        <f t="shared" si="2"/>
        <v>59691471.670000009</v>
      </c>
      <c r="H166" s="32"/>
      <c r="I166" s="32"/>
    </row>
    <row r="167" spans="2:9" s="10" customFormat="1" ht="15.95" customHeight="1">
      <c r="B167" s="51">
        <v>45484</v>
      </c>
      <c r="C167" s="56">
        <v>36194093340</v>
      </c>
      <c r="D167" s="42" t="s">
        <v>21</v>
      </c>
      <c r="E167" s="57"/>
      <c r="F167" s="57">
        <v>100000</v>
      </c>
      <c r="G167" s="62">
        <f t="shared" si="2"/>
        <v>59591471.670000009</v>
      </c>
      <c r="H167" s="32"/>
      <c r="I167" s="32"/>
    </row>
    <row r="168" spans="2:9" s="10" customFormat="1" ht="15.95" customHeight="1">
      <c r="B168" s="51">
        <v>45484</v>
      </c>
      <c r="C168" s="56">
        <v>36193375735</v>
      </c>
      <c r="D168" s="42" t="s">
        <v>21</v>
      </c>
      <c r="E168" s="57"/>
      <c r="F168" s="57">
        <v>35000000</v>
      </c>
      <c r="G168" s="62">
        <f t="shared" si="2"/>
        <v>24591471.670000009</v>
      </c>
      <c r="H168" s="32"/>
      <c r="I168" s="32"/>
    </row>
    <row r="169" spans="2:9" s="10" customFormat="1" ht="15.95" customHeight="1">
      <c r="B169" s="51">
        <v>45485</v>
      </c>
      <c r="C169" s="56">
        <v>624558832</v>
      </c>
      <c r="D169" s="42" t="s">
        <v>24</v>
      </c>
      <c r="E169" s="57">
        <v>50000</v>
      </c>
      <c r="F169" s="57"/>
      <c r="G169" s="62">
        <f t="shared" si="2"/>
        <v>24641471.670000009</v>
      </c>
      <c r="H169" s="32"/>
      <c r="I169" s="32"/>
    </row>
    <row r="170" spans="2:9" s="10" customFormat="1" ht="15.95" customHeight="1">
      <c r="B170" s="51">
        <v>45485</v>
      </c>
      <c r="C170" s="56">
        <v>36207866457</v>
      </c>
      <c r="D170" s="42" t="s">
        <v>82</v>
      </c>
      <c r="E170" s="57">
        <v>210000</v>
      </c>
      <c r="F170" s="57"/>
      <c r="G170" s="62">
        <f t="shared" si="2"/>
        <v>24851471.670000009</v>
      </c>
      <c r="H170" s="32"/>
      <c r="I170" s="32"/>
    </row>
    <row r="171" spans="2:9" s="10" customFormat="1" ht="15.95" customHeight="1">
      <c r="B171" s="51">
        <v>45485</v>
      </c>
      <c r="C171" s="56">
        <v>162130190</v>
      </c>
      <c r="D171" s="42" t="s">
        <v>24</v>
      </c>
      <c r="E171" s="57">
        <v>30000000</v>
      </c>
      <c r="F171" s="57"/>
      <c r="G171" s="62">
        <f t="shared" si="2"/>
        <v>54851471.670000009</v>
      </c>
      <c r="H171" s="32"/>
      <c r="I171" s="32"/>
    </row>
    <row r="172" spans="2:9" s="10" customFormat="1" ht="15.95" customHeight="1">
      <c r="B172" s="51">
        <v>45485</v>
      </c>
      <c r="C172" s="56">
        <v>30236</v>
      </c>
      <c r="D172" s="42" t="s">
        <v>59</v>
      </c>
      <c r="E172" s="57"/>
      <c r="F172" s="57">
        <v>208982.48</v>
      </c>
      <c r="G172" s="62">
        <f t="shared" si="2"/>
        <v>54642489.190000013</v>
      </c>
      <c r="H172" s="32"/>
      <c r="I172" s="32"/>
    </row>
    <row r="173" spans="2:9" s="10" customFormat="1" ht="15.95" customHeight="1">
      <c r="B173" s="51">
        <v>45485</v>
      </c>
      <c r="C173" s="56">
        <v>36207567839</v>
      </c>
      <c r="D173" s="42" t="s">
        <v>21</v>
      </c>
      <c r="E173" s="57"/>
      <c r="F173" s="57">
        <v>29000000</v>
      </c>
      <c r="G173" s="62">
        <f t="shared" si="2"/>
        <v>25642489.190000013</v>
      </c>
      <c r="H173" s="32"/>
      <c r="I173" s="32"/>
    </row>
    <row r="174" spans="2:9" s="10" customFormat="1" ht="15.95" customHeight="1">
      <c r="B174" s="51">
        <v>45485</v>
      </c>
      <c r="C174" s="56">
        <v>36204141988</v>
      </c>
      <c r="D174" s="42" t="s">
        <v>21</v>
      </c>
      <c r="E174" s="57"/>
      <c r="F174" s="57">
        <v>50000</v>
      </c>
      <c r="G174" s="62">
        <f t="shared" si="2"/>
        <v>25592489.190000013</v>
      </c>
      <c r="H174" s="32"/>
      <c r="I174" s="32"/>
    </row>
    <row r="175" spans="2:9" s="10" customFormat="1" ht="15.95" customHeight="1">
      <c r="B175" s="51">
        <v>45488</v>
      </c>
      <c r="C175" s="56">
        <v>36245740873</v>
      </c>
      <c r="D175" s="42" t="s">
        <v>82</v>
      </c>
      <c r="E175" s="57">
        <v>10000</v>
      </c>
      <c r="F175" s="57"/>
      <c r="G175" s="62">
        <f t="shared" si="2"/>
        <v>25602489.190000013</v>
      </c>
      <c r="H175" s="32"/>
      <c r="I175" s="32"/>
    </row>
    <row r="176" spans="2:9" s="10" customFormat="1" ht="15.95" customHeight="1">
      <c r="B176" s="51">
        <v>45488</v>
      </c>
      <c r="C176" s="56">
        <v>36234533859</v>
      </c>
      <c r="D176" s="42" t="s">
        <v>21</v>
      </c>
      <c r="E176" s="57"/>
      <c r="F176" s="57">
        <v>970000</v>
      </c>
      <c r="G176" s="62">
        <f t="shared" si="2"/>
        <v>24632489.190000013</v>
      </c>
      <c r="H176" s="32"/>
      <c r="I176" s="32"/>
    </row>
    <row r="177" spans="2:9" s="10" customFormat="1" ht="15.95" customHeight="1">
      <c r="B177" s="51">
        <v>45489</v>
      </c>
      <c r="C177" s="56">
        <v>1630070036</v>
      </c>
      <c r="D177" s="42" t="s">
        <v>24</v>
      </c>
      <c r="E177" s="57">
        <v>0.48</v>
      </c>
      <c r="F177" s="57"/>
      <c r="G177" s="62">
        <f t="shared" si="2"/>
        <v>24632489.670000013</v>
      </c>
      <c r="H177" s="32"/>
      <c r="I177" s="32"/>
    </row>
    <row r="178" spans="2:9" s="10" customFormat="1" ht="15.95" customHeight="1">
      <c r="B178" s="51">
        <v>45489</v>
      </c>
      <c r="C178" s="56">
        <v>36261033771</v>
      </c>
      <c r="D178" s="42" t="s">
        <v>82</v>
      </c>
      <c r="E178" s="57">
        <v>50000</v>
      </c>
      <c r="F178" s="57"/>
      <c r="G178" s="62">
        <f t="shared" si="2"/>
        <v>24682489.670000013</v>
      </c>
      <c r="H178" s="32"/>
      <c r="I178" s="32"/>
    </row>
    <row r="179" spans="2:9" s="10" customFormat="1" ht="15.95" customHeight="1">
      <c r="B179" s="51">
        <v>45489</v>
      </c>
      <c r="C179" s="56">
        <v>36260386741</v>
      </c>
      <c r="D179" s="42" t="s">
        <v>82</v>
      </c>
      <c r="E179" s="57">
        <v>150000</v>
      </c>
      <c r="F179" s="57"/>
      <c r="G179" s="62">
        <f t="shared" si="2"/>
        <v>24832489.670000013</v>
      </c>
      <c r="H179" s="32"/>
      <c r="I179" s="32"/>
    </row>
    <row r="180" spans="2:9" s="10" customFormat="1" ht="15.95" customHeight="1">
      <c r="B180" s="51">
        <v>45489</v>
      </c>
      <c r="C180" s="56">
        <v>36259566855</v>
      </c>
      <c r="D180" s="42" t="s">
        <v>82</v>
      </c>
      <c r="E180" s="57">
        <v>500000</v>
      </c>
      <c r="F180" s="57"/>
      <c r="G180" s="62">
        <f t="shared" si="2"/>
        <v>25332489.670000013</v>
      </c>
      <c r="H180" s="32"/>
      <c r="I180" s="32"/>
    </row>
    <row r="181" spans="2:9" s="10" customFormat="1" ht="15.95" customHeight="1">
      <c r="B181" s="51">
        <v>45489</v>
      </c>
      <c r="C181" s="56">
        <v>36259450283</v>
      </c>
      <c r="D181" s="42" t="s">
        <v>82</v>
      </c>
      <c r="E181" s="57">
        <v>500000</v>
      </c>
      <c r="F181" s="57"/>
      <c r="G181" s="62">
        <f t="shared" si="2"/>
        <v>25832489.670000013</v>
      </c>
      <c r="H181" s="32"/>
      <c r="I181" s="32"/>
    </row>
    <row r="182" spans="2:9" s="10" customFormat="1" ht="15.95" customHeight="1">
      <c r="B182" s="51">
        <v>45489</v>
      </c>
      <c r="C182" s="56">
        <v>162130078</v>
      </c>
      <c r="D182" s="42" t="s">
        <v>24</v>
      </c>
      <c r="E182" s="57">
        <v>5000000</v>
      </c>
      <c r="F182" s="57"/>
      <c r="G182" s="62">
        <f t="shared" si="2"/>
        <v>30832489.670000013</v>
      </c>
      <c r="H182" s="32"/>
      <c r="I182" s="32"/>
    </row>
    <row r="183" spans="2:9" s="10" customFormat="1" ht="15.95" customHeight="1">
      <c r="B183" s="51">
        <v>45489</v>
      </c>
      <c r="C183" s="56">
        <v>30186</v>
      </c>
      <c r="D183" s="42" t="s">
        <v>22</v>
      </c>
      <c r="E183" s="57"/>
      <c r="F183" s="57">
        <v>18000</v>
      </c>
      <c r="G183" s="62">
        <f t="shared" si="2"/>
        <v>30814489.670000013</v>
      </c>
      <c r="H183" s="32"/>
      <c r="I183" s="32"/>
    </row>
    <row r="184" spans="2:9" s="10" customFormat="1" ht="15.95" customHeight="1">
      <c r="B184" s="51">
        <v>45489</v>
      </c>
      <c r="C184" s="56">
        <v>29869</v>
      </c>
      <c r="D184" s="42" t="s">
        <v>30</v>
      </c>
      <c r="E184" s="57"/>
      <c r="F184" s="57">
        <v>22500</v>
      </c>
      <c r="G184" s="62">
        <f t="shared" si="2"/>
        <v>30791989.670000013</v>
      </c>
      <c r="H184" s="32"/>
      <c r="I184" s="32"/>
    </row>
    <row r="185" spans="2:9" s="10" customFormat="1" ht="15.95" customHeight="1">
      <c r="B185" s="51">
        <v>45489</v>
      </c>
      <c r="C185" s="56">
        <v>29904</v>
      </c>
      <c r="D185" s="42" t="s">
        <v>34</v>
      </c>
      <c r="E185" s="57"/>
      <c r="F185" s="57">
        <v>28250</v>
      </c>
      <c r="G185" s="62">
        <f t="shared" si="2"/>
        <v>30763739.670000013</v>
      </c>
      <c r="H185" s="32"/>
      <c r="I185" s="32"/>
    </row>
    <row r="186" spans="2:9" s="10" customFormat="1" ht="15.95" customHeight="1">
      <c r="B186" s="51">
        <v>45489</v>
      </c>
      <c r="C186" s="56">
        <v>29901</v>
      </c>
      <c r="D186" s="42" t="s">
        <v>35</v>
      </c>
      <c r="E186" s="57"/>
      <c r="F186" s="57">
        <v>36000</v>
      </c>
      <c r="G186" s="62">
        <f t="shared" si="2"/>
        <v>30727739.670000013</v>
      </c>
      <c r="H186" s="32"/>
      <c r="I186" s="32"/>
    </row>
    <row r="187" spans="2:9" s="10" customFormat="1" ht="15.95" customHeight="1">
      <c r="B187" s="51">
        <v>45489</v>
      </c>
      <c r="C187" s="56">
        <v>29877</v>
      </c>
      <c r="D187" s="42" t="s">
        <v>37</v>
      </c>
      <c r="E187" s="57"/>
      <c r="F187" s="57">
        <v>45000</v>
      </c>
      <c r="G187" s="62">
        <f t="shared" si="2"/>
        <v>30682739.670000013</v>
      </c>
      <c r="H187" s="32"/>
      <c r="I187" s="32"/>
    </row>
    <row r="188" spans="2:9" s="10" customFormat="1" ht="15.95" customHeight="1">
      <c r="B188" s="51">
        <v>45489</v>
      </c>
      <c r="C188" s="56">
        <v>29874</v>
      </c>
      <c r="D188" s="42" t="s">
        <v>40</v>
      </c>
      <c r="E188" s="57"/>
      <c r="F188" s="57">
        <v>54000</v>
      </c>
      <c r="G188" s="62">
        <f t="shared" si="2"/>
        <v>30628739.670000013</v>
      </c>
      <c r="H188" s="32"/>
      <c r="I188" s="32"/>
    </row>
    <row r="189" spans="2:9" s="10" customFormat="1" ht="15.95" customHeight="1">
      <c r="B189" s="51">
        <v>45489</v>
      </c>
      <c r="C189" s="56">
        <v>29926</v>
      </c>
      <c r="D189" s="42" t="s">
        <v>26</v>
      </c>
      <c r="E189" s="57"/>
      <c r="F189" s="57">
        <v>56500</v>
      </c>
      <c r="G189" s="62">
        <f t="shared" si="2"/>
        <v>30572239.670000013</v>
      </c>
      <c r="H189" s="32"/>
      <c r="I189" s="32"/>
    </row>
    <row r="190" spans="2:9" s="10" customFormat="1" ht="15.95" customHeight="1">
      <c r="B190" s="51">
        <v>45489</v>
      </c>
      <c r="C190" s="56">
        <v>29893</v>
      </c>
      <c r="D190" s="42" t="s">
        <v>42</v>
      </c>
      <c r="E190" s="57"/>
      <c r="F190" s="57">
        <v>67800</v>
      </c>
      <c r="G190" s="62">
        <f t="shared" si="2"/>
        <v>30504439.670000013</v>
      </c>
      <c r="H190" s="32"/>
      <c r="I190" s="32"/>
    </row>
    <row r="191" spans="2:9" s="10" customFormat="1" ht="15.95" customHeight="1">
      <c r="B191" s="51">
        <v>45489</v>
      </c>
      <c r="C191" s="56">
        <v>29915</v>
      </c>
      <c r="D191" s="42" t="s">
        <v>44</v>
      </c>
      <c r="E191" s="57"/>
      <c r="F191" s="57">
        <v>81000</v>
      </c>
      <c r="G191" s="62">
        <f t="shared" si="2"/>
        <v>30423439.670000013</v>
      </c>
      <c r="H191" s="32"/>
      <c r="I191" s="32"/>
    </row>
    <row r="192" spans="2:9" s="10" customFormat="1" ht="15.95" customHeight="1">
      <c r="B192" s="51">
        <v>45489</v>
      </c>
      <c r="C192" s="56">
        <v>30192</v>
      </c>
      <c r="D192" s="42" t="s">
        <v>45</v>
      </c>
      <c r="E192" s="57"/>
      <c r="F192" s="57">
        <v>100000</v>
      </c>
      <c r="G192" s="62">
        <f t="shared" si="2"/>
        <v>30323439.670000013</v>
      </c>
      <c r="H192" s="32"/>
      <c r="I192" s="32"/>
    </row>
    <row r="193" spans="2:9" s="10" customFormat="1" ht="15.95" customHeight="1">
      <c r="B193" s="51">
        <v>45489</v>
      </c>
      <c r="C193" s="56">
        <v>29872</v>
      </c>
      <c r="D193" s="42" t="s">
        <v>47</v>
      </c>
      <c r="E193" s="57"/>
      <c r="F193" s="57">
        <v>113260</v>
      </c>
      <c r="G193" s="62">
        <f t="shared" si="2"/>
        <v>30210179.670000013</v>
      </c>
      <c r="H193" s="32"/>
      <c r="I193" s="32"/>
    </row>
    <row r="194" spans="2:9" s="10" customFormat="1" ht="15.95" customHeight="1">
      <c r="B194" s="51">
        <v>45489</v>
      </c>
      <c r="C194" s="56">
        <v>29928</v>
      </c>
      <c r="D194" s="42" t="s">
        <v>49</v>
      </c>
      <c r="E194" s="57"/>
      <c r="F194" s="57">
        <v>132264.24</v>
      </c>
      <c r="G194" s="62">
        <f t="shared" si="2"/>
        <v>30077915.430000015</v>
      </c>
      <c r="H194" s="32"/>
      <c r="I194" s="32"/>
    </row>
    <row r="195" spans="2:9" s="10" customFormat="1" ht="15.95" customHeight="1">
      <c r="B195" s="51">
        <v>45489</v>
      </c>
      <c r="C195" s="56">
        <v>30260</v>
      </c>
      <c r="D195" s="42" t="s">
        <v>52</v>
      </c>
      <c r="E195" s="57"/>
      <c r="F195" s="57">
        <v>135000</v>
      </c>
      <c r="G195" s="62">
        <f t="shared" si="2"/>
        <v>29942915.430000015</v>
      </c>
      <c r="H195" s="32"/>
      <c r="I195" s="32"/>
    </row>
    <row r="196" spans="2:9" s="10" customFormat="1" ht="15.95" customHeight="1">
      <c r="B196" s="51">
        <v>45489</v>
      </c>
      <c r="C196" s="56">
        <v>29860</v>
      </c>
      <c r="D196" s="42" t="s">
        <v>53</v>
      </c>
      <c r="E196" s="57"/>
      <c r="F196" s="57">
        <v>135600</v>
      </c>
      <c r="G196" s="62">
        <f t="shared" si="2"/>
        <v>29807315.430000015</v>
      </c>
      <c r="H196" s="32"/>
      <c r="I196" s="32"/>
    </row>
    <row r="197" spans="2:9" s="10" customFormat="1" ht="15.95" customHeight="1">
      <c r="B197" s="51">
        <v>45489</v>
      </c>
      <c r="C197" s="56">
        <v>29832</v>
      </c>
      <c r="D197" s="42" t="s">
        <v>56</v>
      </c>
      <c r="E197" s="57"/>
      <c r="F197" s="57">
        <v>150000</v>
      </c>
      <c r="G197" s="62">
        <f t="shared" si="2"/>
        <v>29657315.430000015</v>
      </c>
      <c r="H197" s="32"/>
      <c r="I197" s="32"/>
    </row>
    <row r="198" spans="2:9" s="10" customFormat="1" ht="15.95" customHeight="1">
      <c r="B198" s="51">
        <v>45489</v>
      </c>
      <c r="C198" s="56">
        <v>36264856827</v>
      </c>
      <c r="D198" s="42" t="s">
        <v>21</v>
      </c>
      <c r="E198" s="57"/>
      <c r="F198" s="57">
        <v>5000000</v>
      </c>
      <c r="G198" s="62">
        <f t="shared" si="2"/>
        <v>24657315.430000015</v>
      </c>
      <c r="H198" s="32"/>
      <c r="I198" s="32"/>
    </row>
    <row r="199" spans="2:9" s="10" customFormat="1" ht="15.95" customHeight="1">
      <c r="B199" s="51">
        <v>45489</v>
      </c>
      <c r="C199" s="56">
        <v>36263074692</v>
      </c>
      <c r="D199" s="42" t="s">
        <v>21</v>
      </c>
      <c r="E199" s="57"/>
      <c r="F199" s="57">
        <v>20000</v>
      </c>
      <c r="G199" s="62">
        <f t="shared" si="2"/>
        <v>24637315.430000015</v>
      </c>
      <c r="H199" s="32"/>
      <c r="I199" s="32"/>
    </row>
    <row r="200" spans="2:9" s="10" customFormat="1" ht="15.95" customHeight="1">
      <c r="B200" s="51">
        <v>45498</v>
      </c>
      <c r="C200" s="56">
        <v>36419054549</v>
      </c>
      <c r="D200" s="42" t="s">
        <v>82</v>
      </c>
      <c r="E200" s="57">
        <v>3150000</v>
      </c>
      <c r="F200" s="57"/>
      <c r="G200" s="62">
        <f t="shared" si="2"/>
        <v>27787315.430000015</v>
      </c>
      <c r="H200" s="32"/>
      <c r="I200" s="32"/>
    </row>
    <row r="201" spans="2:9" s="10" customFormat="1" ht="15.95" customHeight="1">
      <c r="B201" s="51">
        <v>45498</v>
      </c>
      <c r="C201" s="56">
        <v>36418923597</v>
      </c>
      <c r="D201" s="42" t="s">
        <v>82</v>
      </c>
      <c r="E201" s="57">
        <v>10000</v>
      </c>
      <c r="F201" s="57"/>
      <c r="G201" s="62">
        <f t="shared" si="2"/>
        <v>27797315.430000015</v>
      </c>
      <c r="H201" s="32"/>
      <c r="I201" s="32"/>
    </row>
    <row r="202" spans="2:9" s="10" customFormat="1" ht="15.95" customHeight="1">
      <c r="B202" s="51">
        <v>45498</v>
      </c>
      <c r="C202" s="56">
        <v>30289</v>
      </c>
      <c r="D202" s="42" t="s">
        <v>21</v>
      </c>
      <c r="E202" s="57"/>
      <c r="F202" s="57">
        <v>3147042.06</v>
      </c>
      <c r="G202" s="62">
        <f t="shared" si="2"/>
        <v>24650273.370000016</v>
      </c>
      <c r="H202" s="32"/>
      <c r="I202" s="32"/>
    </row>
    <row r="203" spans="2:9" s="10" customFormat="1" ht="15.95" customHeight="1">
      <c r="B203" s="51">
        <v>45499</v>
      </c>
      <c r="C203" s="56">
        <v>36444111118</v>
      </c>
      <c r="D203" s="42" t="s">
        <v>82</v>
      </c>
      <c r="E203" s="57">
        <v>135000</v>
      </c>
      <c r="F203" s="57"/>
      <c r="G203" s="62">
        <f t="shared" si="2"/>
        <v>24785273.370000016</v>
      </c>
      <c r="H203" s="32"/>
      <c r="I203" s="32"/>
    </row>
    <row r="204" spans="2:9" s="10" customFormat="1" ht="15.95" customHeight="1">
      <c r="B204" s="51">
        <v>45499</v>
      </c>
      <c r="C204" s="56">
        <v>36443873819</v>
      </c>
      <c r="D204" s="42" t="s">
        <v>82</v>
      </c>
      <c r="E204" s="57">
        <v>182000</v>
      </c>
      <c r="F204" s="57"/>
      <c r="G204" s="62">
        <f t="shared" si="2"/>
        <v>24967273.370000016</v>
      </c>
      <c r="H204" s="32"/>
      <c r="I204" s="32"/>
    </row>
    <row r="205" spans="2:9" s="10" customFormat="1" ht="15.95" customHeight="1">
      <c r="B205" s="51">
        <v>45499</v>
      </c>
      <c r="C205" s="56">
        <v>36443827983</v>
      </c>
      <c r="D205" s="42" t="s">
        <v>82</v>
      </c>
      <c r="E205" s="57">
        <v>200000</v>
      </c>
      <c r="F205" s="57"/>
      <c r="G205" s="62">
        <f t="shared" si="2"/>
        <v>25167273.370000016</v>
      </c>
      <c r="H205" s="32"/>
      <c r="I205" s="32"/>
    </row>
    <row r="206" spans="2:9" s="10" customFormat="1" ht="15.95" customHeight="1">
      <c r="B206" s="51">
        <v>45499</v>
      </c>
      <c r="C206" s="56">
        <v>36442413854</v>
      </c>
      <c r="D206" s="42" t="s">
        <v>82</v>
      </c>
      <c r="E206" s="57">
        <v>10000</v>
      </c>
      <c r="F206" s="57"/>
      <c r="G206" s="62">
        <f t="shared" si="2"/>
        <v>25177273.370000016</v>
      </c>
      <c r="H206" s="32"/>
      <c r="I206" s="32"/>
    </row>
    <row r="207" spans="2:9" s="10" customFormat="1" ht="15.95" customHeight="1">
      <c r="B207" s="51">
        <v>45499</v>
      </c>
      <c r="C207" s="56">
        <v>162100165</v>
      </c>
      <c r="D207" s="42" t="s">
        <v>24</v>
      </c>
      <c r="E207" s="57">
        <v>3147042.06</v>
      </c>
      <c r="F207" s="57"/>
      <c r="G207" s="62">
        <f t="shared" si="2"/>
        <v>28324315.430000015</v>
      </c>
      <c r="H207" s="32"/>
      <c r="I207" s="32"/>
    </row>
    <row r="208" spans="2:9" s="10" customFormat="1" ht="15.95" customHeight="1">
      <c r="B208" s="51">
        <v>45499</v>
      </c>
      <c r="C208" s="56">
        <v>29952</v>
      </c>
      <c r="D208" s="42" t="s">
        <v>51</v>
      </c>
      <c r="E208" s="57"/>
      <c r="F208" s="57">
        <v>135000</v>
      </c>
      <c r="G208" s="62">
        <f t="shared" si="2"/>
        <v>28189315.430000015</v>
      </c>
      <c r="H208" s="32"/>
      <c r="I208" s="32"/>
    </row>
    <row r="209" spans="2:9" s="10" customFormat="1" ht="15.95" customHeight="1">
      <c r="B209" s="51">
        <v>45499</v>
      </c>
      <c r="C209" s="56">
        <v>30285</v>
      </c>
      <c r="D209" s="42" t="s">
        <v>59</v>
      </c>
      <c r="E209" s="57"/>
      <c r="F209" s="57">
        <v>182238.99</v>
      </c>
      <c r="G209" s="62">
        <f t="shared" si="2"/>
        <v>28007076.440000016</v>
      </c>
      <c r="H209" s="32"/>
      <c r="I209" s="32"/>
    </row>
    <row r="210" spans="2:9" s="10" customFormat="1" ht="15.95" customHeight="1">
      <c r="B210" s="51">
        <v>45499</v>
      </c>
      <c r="C210" s="56">
        <v>30286</v>
      </c>
      <c r="D210" s="42" t="s">
        <v>60</v>
      </c>
      <c r="E210" s="57"/>
      <c r="F210" s="57">
        <v>200000</v>
      </c>
      <c r="G210" s="62">
        <f t="shared" si="2"/>
        <v>27807076.440000016</v>
      </c>
      <c r="H210" s="32"/>
      <c r="I210" s="32"/>
    </row>
    <row r="211" spans="2:9" s="10" customFormat="1" ht="15.95" customHeight="1">
      <c r="B211" s="51">
        <v>45499</v>
      </c>
      <c r="C211" s="56">
        <v>36445242187</v>
      </c>
      <c r="D211" s="42" t="s">
        <v>21</v>
      </c>
      <c r="E211" s="57"/>
      <c r="F211" s="57">
        <v>7000</v>
      </c>
      <c r="G211" s="62">
        <f>+G210+E211-F211</f>
        <v>27800076.440000016</v>
      </c>
      <c r="H211" s="32"/>
      <c r="I211" s="32"/>
    </row>
    <row r="212" spans="2:9" s="10" customFormat="1" ht="15.95" customHeight="1">
      <c r="B212" s="51">
        <v>45502</v>
      </c>
      <c r="C212" s="56">
        <v>36492537415</v>
      </c>
      <c r="D212" s="42" t="s">
        <v>23</v>
      </c>
      <c r="E212" s="57"/>
      <c r="F212" s="57">
        <v>3140000</v>
      </c>
      <c r="G212" s="62">
        <f>+G211+E212-F212</f>
        <v>24660076.440000016</v>
      </c>
      <c r="H212" s="32"/>
      <c r="I212" s="32"/>
    </row>
    <row r="213" spans="2:9" s="10" customFormat="1" ht="15.95" customHeight="1">
      <c r="B213" s="51" t="s">
        <v>28</v>
      </c>
      <c r="C213" s="38" t="s">
        <v>9</v>
      </c>
      <c r="D213" s="42" t="s">
        <v>19</v>
      </c>
      <c r="E213" s="16"/>
      <c r="F213" s="16">
        <v>287617.33</v>
      </c>
      <c r="G213" s="62">
        <f>+G212+E213-F213</f>
        <v>24372459.110000018</v>
      </c>
      <c r="H213" s="32"/>
      <c r="I213" s="32"/>
    </row>
    <row r="214" spans="2:9" ht="15.95" customHeight="1">
      <c r="B214" s="51" t="s">
        <v>28</v>
      </c>
      <c r="C214" s="38" t="s">
        <v>9</v>
      </c>
      <c r="D214" s="42" t="s">
        <v>10</v>
      </c>
      <c r="E214" s="16"/>
      <c r="F214" s="16">
        <v>137576.99999999997</v>
      </c>
      <c r="G214" s="62">
        <f>+G213+E214-F214</f>
        <v>24234882.110000018</v>
      </c>
    </row>
    <row r="215" spans="2:9" ht="15.95" customHeight="1">
      <c r="B215" s="51" t="s">
        <v>28</v>
      </c>
      <c r="C215" s="38" t="s">
        <v>9</v>
      </c>
      <c r="D215" s="42" t="s">
        <v>11</v>
      </c>
      <c r="E215" s="16"/>
      <c r="F215" s="16">
        <v>47775</v>
      </c>
      <c r="G215" s="62">
        <f>+G214+E215-F215</f>
        <v>24187107.110000018</v>
      </c>
    </row>
    <row r="216" spans="2:9" ht="15.75" thickBot="1">
      <c r="B216" s="51"/>
      <c r="C216" s="29"/>
      <c r="D216" s="7"/>
      <c r="E216" s="26"/>
      <c r="F216" s="33"/>
      <c r="G216" s="63"/>
    </row>
    <row r="217" spans="2:9">
      <c r="B217" s="52"/>
      <c r="C217" s="4"/>
      <c r="D217" s="2"/>
      <c r="E217" s="5"/>
      <c r="F217" s="6"/>
      <c r="G217" s="64"/>
    </row>
    <row r="218" spans="2:9" ht="16.5" thickBot="1">
      <c r="B218" s="52"/>
      <c r="C218" s="4"/>
      <c r="D218" s="27" t="s">
        <v>13</v>
      </c>
      <c r="E218" s="28">
        <f>SUM(E16:E216)</f>
        <v>445915692.54000002</v>
      </c>
      <c r="F218" s="28">
        <f>SUM(F16:F216)</f>
        <v>445884988.28000009</v>
      </c>
      <c r="G218" s="65">
        <f>+G13+E218-F218</f>
        <v>24187107.109999955</v>
      </c>
    </row>
    <row r="219" spans="2:9" ht="15.75" thickTop="1">
      <c r="B219" s="52"/>
      <c r="C219" s="4"/>
      <c r="D219" s="2"/>
      <c r="E219" s="5"/>
      <c r="F219" s="17"/>
      <c r="G219" s="64"/>
    </row>
    <row r="220" spans="2:9">
      <c r="B220" s="52"/>
      <c r="C220" s="4"/>
      <c r="D220" s="2"/>
      <c r="E220" s="5"/>
      <c r="F220" s="17"/>
      <c r="G220" s="54"/>
      <c r="H220" s="55"/>
    </row>
    <row r="221" spans="2:9">
      <c r="B221" s="52"/>
      <c r="C221" s="4"/>
      <c r="D221" s="2"/>
      <c r="E221" s="5"/>
      <c r="F221" s="17"/>
      <c r="G221" s="66"/>
    </row>
    <row r="222" spans="2:9">
      <c r="B222" s="52"/>
      <c r="C222" s="41"/>
      <c r="D222" s="41"/>
      <c r="E222" s="41"/>
      <c r="F222" s="41"/>
      <c r="G222" s="67"/>
    </row>
    <row r="223" spans="2:9">
      <c r="B223" s="52"/>
      <c r="C223" s="4"/>
      <c r="D223" s="2"/>
      <c r="E223" s="5"/>
      <c r="F223" s="17"/>
      <c r="G223" s="64"/>
    </row>
    <row r="224" spans="2:9">
      <c r="B224" s="80" t="s">
        <v>17</v>
      </c>
      <c r="C224" s="80"/>
      <c r="D224" s="80"/>
      <c r="E224" s="78" t="s">
        <v>14</v>
      </c>
      <c r="F224" s="78"/>
      <c r="G224" s="78"/>
    </row>
    <row r="225" spans="2:7">
      <c r="B225" s="69" t="s">
        <v>18</v>
      </c>
      <c r="C225" s="69"/>
      <c r="D225" s="69"/>
      <c r="E225" s="77" t="s">
        <v>15</v>
      </c>
      <c r="F225" s="77"/>
      <c r="G225" s="77"/>
    </row>
    <row r="226" spans="2:7" ht="15.75">
      <c r="B226" s="53"/>
      <c r="C226" s="39"/>
      <c r="E226" s="40"/>
      <c r="F226" s="40"/>
      <c r="G226" s="68"/>
    </row>
    <row r="227" spans="2:7" ht="15.75">
      <c r="B227" s="53"/>
      <c r="C227" s="39"/>
      <c r="D227" s="45"/>
      <c r="E227" s="45"/>
      <c r="F227" s="40"/>
      <c r="G227" s="64"/>
    </row>
    <row r="228" spans="2:7">
      <c r="B228" s="52"/>
      <c r="C228" s="4"/>
      <c r="D228" s="2"/>
      <c r="E228" s="5"/>
      <c r="F228" s="17"/>
      <c r="G228" s="64"/>
    </row>
    <row r="229" spans="2:7">
      <c r="B229" s="52"/>
      <c r="C229" s="4"/>
      <c r="D229" s="2"/>
      <c r="E229" s="5"/>
      <c r="F229" s="17"/>
      <c r="G229" s="64"/>
    </row>
    <row r="230" spans="2:7">
      <c r="B230" s="79" t="s">
        <v>16</v>
      </c>
      <c r="C230" s="79"/>
      <c r="D230" s="79"/>
      <c r="E230" s="79"/>
      <c r="F230" s="79"/>
      <c r="G230" s="79"/>
    </row>
    <row r="231" spans="2:7">
      <c r="B231" s="77" t="s">
        <v>12</v>
      </c>
      <c r="C231" s="77"/>
      <c r="D231" s="77"/>
      <c r="E231" s="77"/>
      <c r="F231" s="77"/>
      <c r="G231" s="77"/>
    </row>
    <row r="232" spans="2:7">
      <c r="B232" s="52"/>
      <c r="C232" s="4"/>
      <c r="D232" s="2"/>
      <c r="E232" s="5"/>
      <c r="F232" s="17"/>
      <c r="G232" s="64"/>
    </row>
    <row r="234" spans="2:7">
      <c r="G234" s="3"/>
    </row>
  </sheetData>
  <mergeCells count="11">
    <mergeCell ref="B231:G231"/>
    <mergeCell ref="E224:G224"/>
    <mergeCell ref="B230:G230"/>
    <mergeCell ref="E225:G225"/>
    <mergeCell ref="B224:D224"/>
    <mergeCell ref="B225:D225"/>
    <mergeCell ref="E13:F13"/>
    <mergeCell ref="B8:G8"/>
    <mergeCell ref="B9:G9"/>
    <mergeCell ref="B10:G10"/>
    <mergeCell ref="B12:G12"/>
  </mergeCells>
  <printOptions horizontalCentered="1"/>
  <pageMargins left="0.2" right="0.2" top="0.5" bottom="1.02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2024-08-12T20:23:26Z</cp:lastPrinted>
  <dcterms:created xsi:type="dcterms:W3CDTF">2014-12-03T13:42:29Z</dcterms:created>
  <dcterms:modified xsi:type="dcterms:W3CDTF">2024-08-13T15:06:11Z</dcterms:modified>
</cp:coreProperties>
</file>