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imy\Documents\"/>
    </mc:Choice>
  </mc:AlternateContent>
  <xr:revisionPtr revIDLastSave="0" documentId="8_{76C9F50F-DA69-489C-9148-588C538253B0}" xr6:coauthVersionLast="47" xr6:coauthVersionMax="47" xr10:uidLastSave="{00000000-0000-0000-0000-000000000000}"/>
  <bookViews>
    <workbookView xWindow="-120" yWindow="-120" windowWidth="12240" windowHeight="18840"/>
  </bookViews>
  <sheets>
    <sheet name="CUENTA NO. 240-010599-0" sheetId="1" r:id="rId1"/>
  </sheets>
  <definedNames>
    <definedName name="_xlnm.Print_Area" localSheetId="0">'CUENTA NO. 240-010599-0'!$B$1:$G$227</definedName>
    <definedName name="_xlnm.Print_Titles" localSheetId="0">'CUENTA NO. 240-010599-0'!$1:$15</definedName>
  </definedNames>
  <calcPr calcId="18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14" i="1" l="1"/>
  <c r="G214" i="1" s="1"/>
  <c r="F214" i="1"/>
  <c r="G16" i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G39" i="1" s="1"/>
  <c r="G40" i="1" s="1"/>
  <c r="G41" i="1" s="1"/>
  <c r="G42" i="1" s="1"/>
  <c r="G43" i="1" s="1"/>
  <c r="G44" i="1" s="1"/>
  <c r="G45" i="1" s="1"/>
  <c r="G46" i="1" s="1"/>
  <c r="G47" i="1" s="1"/>
  <c r="G48" i="1" s="1"/>
  <c r="G49" i="1" s="1"/>
  <c r="G50" i="1" s="1"/>
  <c r="G51" i="1" s="1"/>
  <c r="G52" i="1" s="1"/>
  <c r="G53" i="1" s="1"/>
  <c r="G54" i="1" s="1"/>
  <c r="G55" i="1" s="1"/>
  <c r="G56" i="1" s="1"/>
  <c r="G57" i="1" s="1"/>
  <c r="G58" i="1" s="1"/>
  <c r="G59" i="1" s="1"/>
  <c r="G60" i="1" s="1"/>
  <c r="G61" i="1" s="1"/>
  <c r="G62" i="1" s="1"/>
  <c r="G63" i="1" s="1"/>
  <c r="G64" i="1" s="1"/>
  <c r="G65" i="1" s="1"/>
  <c r="G66" i="1" s="1"/>
  <c r="G67" i="1" s="1"/>
  <c r="G68" i="1" s="1"/>
  <c r="G69" i="1" s="1"/>
  <c r="G70" i="1" s="1"/>
  <c r="G71" i="1" s="1"/>
  <c r="G72" i="1" s="1"/>
  <c r="G73" i="1" s="1"/>
  <c r="G74" i="1" s="1"/>
  <c r="G75" i="1" s="1"/>
  <c r="G76" i="1" s="1"/>
  <c r="G77" i="1" s="1"/>
  <c r="G78" i="1" s="1"/>
  <c r="G79" i="1" s="1"/>
  <c r="G80" i="1" s="1"/>
  <c r="G81" i="1" s="1"/>
  <c r="G82" i="1" s="1"/>
  <c r="G83" i="1" s="1"/>
  <c r="G84" i="1" s="1"/>
  <c r="G85" i="1" s="1"/>
  <c r="G86" i="1" s="1"/>
  <c r="G87" i="1" s="1"/>
  <c r="G88" i="1" s="1"/>
  <c r="G89" i="1" s="1"/>
  <c r="G90" i="1" s="1"/>
  <c r="G91" i="1" s="1"/>
  <c r="G92" i="1" s="1"/>
  <c r="G93" i="1" s="1"/>
  <c r="G94" i="1" s="1"/>
  <c r="G95" i="1" s="1"/>
  <c r="G96" i="1" s="1"/>
  <c r="G97" i="1" s="1"/>
  <c r="G98" i="1" s="1"/>
  <c r="G99" i="1" s="1"/>
  <c r="G100" i="1" s="1"/>
  <c r="G101" i="1" s="1"/>
  <c r="G102" i="1" s="1"/>
  <c r="G103" i="1" s="1"/>
  <c r="G104" i="1" s="1"/>
  <c r="G105" i="1" s="1"/>
  <c r="G106" i="1" s="1"/>
  <c r="G107" i="1" s="1"/>
  <c r="G108" i="1" s="1"/>
  <c r="G109" i="1" s="1"/>
  <c r="G110" i="1" s="1"/>
  <c r="G111" i="1" s="1"/>
  <c r="G112" i="1" s="1"/>
  <c r="G113" i="1" s="1"/>
  <c r="G114" i="1" s="1"/>
  <c r="G115" i="1" s="1"/>
  <c r="G116" i="1" s="1"/>
  <c r="G117" i="1" s="1"/>
  <c r="G118" i="1" s="1"/>
  <c r="G119" i="1" s="1"/>
  <c r="G120" i="1" s="1"/>
  <c r="G121" i="1" s="1"/>
  <c r="G122" i="1" s="1"/>
  <c r="G123" i="1" s="1"/>
  <c r="G124" i="1" s="1"/>
  <c r="G125" i="1" s="1"/>
  <c r="G126" i="1" s="1"/>
  <c r="G127" i="1" s="1"/>
  <c r="G128" i="1" s="1"/>
  <c r="G129" i="1" s="1"/>
  <c r="G130" i="1" s="1"/>
  <c r="G131" i="1" s="1"/>
  <c r="G132" i="1" s="1"/>
  <c r="G133" i="1" s="1"/>
  <c r="G134" i="1" s="1"/>
  <c r="G135" i="1" s="1"/>
  <c r="G136" i="1" s="1"/>
  <c r="G137" i="1" s="1"/>
  <c r="G138" i="1" s="1"/>
  <c r="G139" i="1" s="1"/>
  <c r="G140" i="1" s="1"/>
  <c r="G141" i="1" s="1"/>
  <c r="G142" i="1" s="1"/>
  <c r="G143" i="1" s="1"/>
  <c r="G144" i="1" s="1"/>
  <c r="G145" i="1" s="1"/>
  <c r="G146" i="1" s="1"/>
  <c r="G147" i="1" s="1"/>
  <c r="G148" i="1" s="1"/>
  <c r="G149" i="1" s="1"/>
  <c r="G150" i="1" s="1"/>
  <c r="G151" i="1" s="1"/>
  <c r="G152" i="1" s="1"/>
  <c r="G153" i="1" s="1"/>
  <c r="G154" i="1" s="1"/>
  <c r="G155" i="1" s="1"/>
  <c r="G156" i="1" s="1"/>
  <c r="G157" i="1" s="1"/>
  <c r="G158" i="1" s="1"/>
  <c r="G159" i="1" s="1"/>
  <c r="G160" i="1" s="1"/>
  <c r="G161" i="1" s="1"/>
  <c r="G162" i="1" s="1"/>
  <c r="G163" i="1" s="1"/>
  <c r="G164" i="1" s="1"/>
  <c r="G165" i="1" s="1"/>
  <c r="G166" i="1" s="1"/>
  <c r="G167" i="1" s="1"/>
  <c r="G168" i="1" s="1"/>
  <c r="G169" i="1" s="1"/>
  <c r="G170" i="1" s="1"/>
  <c r="G171" i="1" s="1"/>
  <c r="G172" i="1" s="1"/>
  <c r="G173" i="1" s="1"/>
  <c r="G174" i="1" s="1"/>
  <c r="G175" i="1" s="1"/>
  <c r="G176" i="1" s="1"/>
  <c r="G177" i="1" s="1"/>
  <c r="G178" i="1" s="1"/>
  <c r="G179" i="1" s="1"/>
  <c r="G180" i="1" s="1"/>
  <c r="G181" i="1" s="1"/>
  <c r="G182" i="1" s="1"/>
  <c r="G183" i="1" s="1"/>
  <c r="G184" i="1" s="1"/>
  <c r="G185" i="1" s="1"/>
  <c r="G186" i="1" s="1"/>
  <c r="G187" i="1" s="1"/>
  <c r="G188" i="1" s="1"/>
  <c r="G189" i="1" s="1"/>
  <c r="G190" i="1" s="1"/>
  <c r="G191" i="1" s="1"/>
  <c r="G192" i="1" s="1"/>
  <c r="G193" i="1" s="1"/>
  <c r="G194" i="1" s="1"/>
  <c r="G195" i="1" s="1"/>
  <c r="G196" i="1" s="1"/>
  <c r="G197" i="1" s="1"/>
  <c r="G198" i="1" s="1"/>
  <c r="G199" i="1" s="1"/>
  <c r="G200" i="1" s="1"/>
  <c r="G201" i="1" s="1"/>
  <c r="G202" i="1" s="1"/>
  <c r="G203" i="1" s="1"/>
  <c r="G204" i="1" s="1"/>
  <c r="G205" i="1" s="1"/>
  <c r="G206" i="1" s="1"/>
  <c r="G207" i="1" s="1"/>
  <c r="G208" i="1" s="1"/>
  <c r="G209" i="1" s="1"/>
  <c r="G210" i="1" s="1"/>
  <c r="G211" i="1" s="1"/>
</calcChain>
</file>

<file path=xl/sharedStrings.xml><?xml version="1.0" encoding="utf-8"?>
<sst xmlns="http://schemas.openxmlformats.org/spreadsheetml/2006/main" count="239" uniqueCount="137">
  <si>
    <t>BANCO DE RESERVAS DE LA REPUBLICA DOMINICANA</t>
  </si>
  <si>
    <t xml:space="preserve">BALANCE INICIAL : </t>
  </si>
  <si>
    <t>FECHA</t>
  </si>
  <si>
    <t>No. CK / TRANSF</t>
  </si>
  <si>
    <t>DESCRIPCION</t>
  </si>
  <si>
    <t>DEBITO</t>
  </si>
  <si>
    <t>CREDITO</t>
  </si>
  <si>
    <t>Cuenta Bancaria No. 240-010599-0</t>
  </si>
  <si>
    <t>BALANCE</t>
  </si>
  <si>
    <t>AVISO DEBITO</t>
  </si>
  <si>
    <t>IMPUESTO LEY 288-04 (0.15%)</t>
  </si>
  <si>
    <t>COMISION BANCARIA</t>
  </si>
  <si>
    <t>Director Ejecutivo</t>
  </si>
  <si>
    <t>TOTALES / BALANCE FINAL</t>
  </si>
  <si>
    <t>Lic. Víctor José Peralta Caba</t>
  </si>
  <si>
    <t>Director Administrativo y Financiero</t>
  </si>
  <si>
    <t>Ing. Iván José Hernández Guzmán</t>
  </si>
  <si>
    <t xml:space="preserve">                    Lic. Cristóbal A. Febriel R.</t>
  </si>
  <si>
    <t xml:space="preserve">               Encargado División de Contabilidad</t>
  </si>
  <si>
    <t>INTERESES USO FONDOS EN TRANSITO</t>
  </si>
  <si>
    <t>RELACION DE INGRESOS Y EGRESOS</t>
  </si>
  <si>
    <t>DEPOSITO</t>
  </si>
  <si>
    <t>EDENORTE DOMINICANA, S.A.</t>
  </si>
  <si>
    <t>EDITORA EL NUEVO DIARIO, S.A.</t>
  </si>
  <si>
    <t>SEGURO NACIONAL DE SALUD (SENASA)</t>
  </si>
  <si>
    <t>HUMANO SEGUROS , S.A</t>
  </si>
  <si>
    <t>EDESUR DOMINICANA, S.A.</t>
  </si>
  <si>
    <t>HIPERCENTRO DE DISTRIBUCION ABMA, S.R.L.</t>
  </si>
  <si>
    <t>JERAM INVESTMENT, SRL.</t>
  </si>
  <si>
    <t>COMPAÑIA DOMINICANA DE TELEFONOS, S.A.</t>
  </si>
  <si>
    <t>INSTITUTO DE ESTABILIZACION DE PRECIOS</t>
  </si>
  <si>
    <t>DISTRIBUIDORA INSTANTAMIC, S.R.L.</t>
  </si>
  <si>
    <t>CAPTIVA PRINT. SRL.</t>
  </si>
  <si>
    <t>PANIFICADORA MACIEL, S.R.L.</t>
  </si>
  <si>
    <t>ONE RAPID SERVICE, S.R.L.</t>
  </si>
  <si>
    <t>FS COMPANY XPRESS, S.R.L.</t>
  </si>
  <si>
    <t>AMARAM ENTERPRISE, SRL.</t>
  </si>
  <si>
    <t>AYUNTAMIENTO DEL MUNICIPIO DE SANTIAGO</t>
  </si>
  <si>
    <t>CLAMAR DOMINICANA, SRL.</t>
  </si>
  <si>
    <t>COMERCIALIZADORA BLUECROSS, S.R.L.</t>
  </si>
  <si>
    <t>EFICIENCIA COMUNICACIONAL CPR, SRL.</t>
  </si>
  <si>
    <t>EMPRESA DISTRIBUIDORA DE ELECTRICIDAD DEL ESTE, S,A.</t>
  </si>
  <si>
    <t>GLOBAL SOCIAL MEDIA GROUP GSMG, S.R.L.</t>
  </si>
  <si>
    <t>GRUPO MARKETING, S.R.L.</t>
  </si>
  <si>
    <t>INVERSIONES SANTIN, SRL</t>
  </si>
  <si>
    <t>L Y D TRANSPORTE, SRL.</t>
  </si>
  <si>
    <t>MARIA ALTAGRACIA TORRES FLORES</t>
  </si>
  <si>
    <t>RISSEGA GROUP, S.R.L.</t>
  </si>
  <si>
    <t>SDM GROUP, S.R.L.</t>
  </si>
  <si>
    <t>SURTICOM, SRL.</t>
  </si>
  <si>
    <t>YAHAIRA IVELISSE PEREZ MESA</t>
  </si>
  <si>
    <t>DEL 1 AL 30 DE JUNIO 2022</t>
  </si>
  <si>
    <t>27122886335</t>
  </si>
  <si>
    <t>27110366264</t>
  </si>
  <si>
    <t>27096102450</t>
  </si>
  <si>
    <t>27054045285</t>
  </si>
  <si>
    <t>27052338581</t>
  </si>
  <si>
    <t>27051314148</t>
  </si>
  <si>
    <t>27049329856</t>
  </si>
  <si>
    <t>27024243340</t>
  </si>
  <si>
    <t>27010128356</t>
  </si>
  <si>
    <t>27009474370</t>
  </si>
  <si>
    <t>27001349159</t>
  </si>
  <si>
    <t>26999028325</t>
  </si>
  <si>
    <t>26975101477</t>
  </si>
  <si>
    <t>26974752991</t>
  </si>
  <si>
    <t>26954827939</t>
  </si>
  <si>
    <t>26953642860</t>
  </si>
  <si>
    <t>26910195817</t>
  </si>
  <si>
    <t>26890927540</t>
  </si>
  <si>
    <t>26852576455</t>
  </si>
  <si>
    <t>26849526347</t>
  </si>
  <si>
    <t>26840926361</t>
  </si>
  <si>
    <t>26826889092</t>
  </si>
  <si>
    <t>26826639061</t>
  </si>
  <si>
    <t>JONATHAN VLADIMIR ESTEVEZ BEATO</t>
  </si>
  <si>
    <t>CARMEN MARIA ALCALA GONZALEZ</t>
  </si>
  <si>
    <t>ALEJANDRO QUEZADA</t>
  </si>
  <si>
    <t>HERIBERTO FARIAS ROSARIO</t>
  </si>
  <si>
    <t>ARTICULANDO RD SRL</t>
  </si>
  <si>
    <t>VICTOR JOSE MAÑANA ADAMES</t>
  </si>
  <si>
    <t>EMILE FONDEUR BATISTA</t>
  </si>
  <si>
    <t>RADIO CADENA COMERCIAL</t>
  </si>
  <si>
    <t>MARIA ALTAGRACIA ACOSTA ALMONTE</t>
  </si>
  <si>
    <t>ANDREA ZABALA CALDERON</t>
  </si>
  <si>
    <t>BOLIVAR AUGUSTO MOREL ALMONTE</t>
  </si>
  <si>
    <t>RUTA GANADERA, S.R.L.</t>
  </si>
  <si>
    <t>JOSE DEL CARMEN ESPINAL MENDOZA</t>
  </si>
  <si>
    <t>EUDES MAC GUILLET SALCEDO ALMONTE</t>
  </si>
  <si>
    <t>JULISSA DE LOS SANTOS MEJIA</t>
  </si>
  <si>
    <t>PRODUCCIONES COCOY, SRL</t>
  </si>
  <si>
    <t>PREMIUM TECH, SRL.</t>
  </si>
  <si>
    <t>JESUS MARIA HERNANDEZ MEJIA</t>
  </si>
  <si>
    <t>YUDITH DE LA CRUZ MEDINA</t>
  </si>
  <si>
    <t>CAROLINA MEDINA ARIAS</t>
  </si>
  <si>
    <t>YONOTHAN ANDRES FULGENCIO SANTANA</t>
  </si>
  <si>
    <t>ROSAYRIS TORRES</t>
  </si>
  <si>
    <t>KAREN ROCIO THEN CUEVAS</t>
  </si>
  <si>
    <t>CORPUS MONTERO VALDEZ</t>
  </si>
  <si>
    <t>KENNY DE LOS ANGELES PIMENTEL RUFINO</t>
  </si>
  <si>
    <t>FRANCISCO ALBERTO GARCIA HIERRO</t>
  </si>
  <si>
    <t>GTB RADIODIFUSORES, C POR A</t>
  </si>
  <si>
    <t>FRANCISCO JEOVANNI FELIZ ARIAS</t>
  </si>
  <si>
    <t>BAYRON NATHANAEL FELIX VALDEZ</t>
  </si>
  <si>
    <t>MARIA T. NUÑEZ LUCIANO</t>
  </si>
  <si>
    <t>DANIA BEATO CHECO</t>
  </si>
  <si>
    <t>SANTOS MODESTO PINALES JIMENEZ</t>
  </si>
  <si>
    <t>MERCANTIL VARRICA, S.R.L.</t>
  </si>
  <si>
    <t>SOLUCIONES 365 S.R.L.</t>
  </si>
  <si>
    <t>TRIM INVESTMENT, S.R.L.</t>
  </si>
  <si>
    <t>MARIA MAGDALENA SANTANA</t>
  </si>
  <si>
    <t>SKETCHPROM, SRL.</t>
  </si>
  <si>
    <t>ROGELIO PUELLO TOLENTINO</t>
  </si>
  <si>
    <t>SEGUROS RESERVAS, S,A.</t>
  </si>
  <si>
    <t>MACEBOLD, S.R.L.</t>
  </si>
  <si>
    <t>FEROX SOLUTIONS, SRL.</t>
  </si>
  <si>
    <t>FRANCESCA TRIGO CHAHIN</t>
  </si>
  <si>
    <t>MINISTERIO DE AGRICULTURA</t>
  </si>
  <si>
    <t>BEST SUPPLY, S.R.L.</t>
  </si>
  <si>
    <t>PANADERIA Y REPOSTERIA LA FE DE JESUS, SRL.</t>
  </si>
  <si>
    <t>ZAGLUL AGUIRREURRETA, S.R.L.</t>
  </si>
  <si>
    <t>DTC NETWORK, S.R.L.</t>
  </si>
  <si>
    <t>CAPITAL DIESEL, S.R.L.</t>
  </si>
  <si>
    <t>V ENERGY, S,A.</t>
  </si>
  <si>
    <t>GABY MONTERO GONZALEZ</t>
  </si>
  <si>
    <t>COMERCIAL CODI, S.R.L.</t>
  </si>
  <si>
    <t>PLAZA LAMA</t>
  </si>
  <si>
    <t>MOMMARS, S.R.L.</t>
  </si>
  <si>
    <t>TIBURCIO PERDOMO</t>
  </si>
  <si>
    <t>MULTICOMPUTOS, SRL.</t>
  </si>
  <si>
    <t>ROSSY M. ESCOTTO M.</t>
  </si>
  <si>
    <t>CARLOS MANUEL GONZALEZ HERNANDEZ</t>
  </si>
  <si>
    <t>COLECTOR DE IMPUESTOS INTERNOS</t>
  </si>
  <si>
    <t>TESORERIA DE LA SEGURIDAD SOCIAL</t>
  </si>
  <si>
    <t>TRANSFERENCIA RECIBIDA</t>
  </si>
  <si>
    <t>ASOCIACION DE SERVIDORES PUBLICOS INESPRE</t>
  </si>
  <si>
    <t>COOP. AGROP. Y SERV. MULT. DE PRODUCT. DE FRUTAS, (COOPEVIVE)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</si>
</sst>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1" formatCode="_(* #,##0.00_);_(* \(#,##0.00\);_(* &quot;-&quot;??_);_(@_)"/>
    <numFmt numFmtId="179" formatCode="dd/mm/yyyy;@"/>
    <numFmt numFmtId="186" formatCode="0_);\(0\)"/>
    <numFmt numFmtId="188" formatCode="#,##0.000000000000000000_);[Red]\(#,##0.000000000000000000\)"/>
    <numFmt numFmtId="194" formatCode="#,##0.00000000000_);[Red]\(#,##0.00000000000\)"/>
  </numFmts>
  <fonts count="54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63"/>
      <name val="Calibri"/>
      <family val="2"/>
    </font>
    <font>
      <b/>
      <sz val="12"/>
      <color indexed="63"/>
      <name val="Calibri"/>
      <family val="2"/>
    </font>
    <font>
      <sz val="10"/>
      <color indexed="63"/>
      <name val="Calibri"/>
      <family val="2"/>
    </font>
    <font>
      <sz val="10"/>
      <name val="Arial"/>
      <family val="2"/>
    </font>
    <font>
      <b/>
      <u/>
      <sz val="10"/>
      <name val="Arru"/>
    </font>
    <font>
      <b/>
      <u/>
      <sz val="10"/>
      <name val="Arial"/>
      <family val="2"/>
    </font>
    <font>
      <sz val="12"/>
      <name val="Arrus BT"/>
      <family val="1"/>
    </font>
    <font>
      <b/>
      <u/>
      <sz val="9"/>
      <name val="Arial"/>
      <family val="2"/>
    </font>
    <font>
      <sz val="11"/>
      <color indexed="63"/>
      <name val="Arial"/>
      <family val="2"/>
    </font>
    <font>
      <b/>
      <sz val="10"/>
      <name val="Arru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5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3"/>
      <name val="Calibri"/>
      <family val="2"/>
      <scheme val="minor"/>
    </font>
  </fonts>
  <fills count="55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00B050"/>
        <bgColor indexed="64"/>
      </patternFill>
    </fill>
  </fills>
  <borders count="3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5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28" fillId="24" borderId="0" applyNumberFormat="0" applyBorder="0" applyAlignment="0" applyProtection="0"/>
    <xf numFmtId="0" fontId="28" fillId="25" borderId="0" applyNumberFormat="0" applyBorder="0" applyAlignment="0" applyProtection="0"/>
    <xf numFmtId="0" fontId="28" fillId="26" borderId="0" applyNumberFormat="0" applyBorder="0" applyAlignment="0" applyProtection="0"/>
    <xf numFmtId="0" fontId="28" fillId="27" borderId="0" applyNumberFormat="0" applyBorder="0" applyAlignment="0" applyProtection="0"/>
    <xf numFmtId="0" fontId="28" fillId="28" borderId="0" applyNumberFormat="0" applyBorder="0" applyAlignment="0" applyProtection="0"/>
    <xf numFmtId="0" fontId="28" fillId="29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8" fillId="30" borderId="0" applyNumberFormat="0" applyBorder="0" applyAlignment="0" applyProtection="0"/>
    <xf numFmtId="0" fontId="28" fillId="31" borderId="0" applyNumberFormat="0" applyBorder="0" applyAlignment="0" applyProtection="0"/>
    <xf numFmtId="0" fontId="28" fillId="32" borderId="0" applyNumberFormat="0" applyBorder="0" applyAlignment="0" applyProtection="0"/>
    <xf numFmtId="0" fontId="28" fillId="33" borderId="0" applyNumberFormat="0" applyBorder="0" applyAlignment="0" applyProtection="0"/>
    <xf numFmtId="0" fontId="28" fillId="34" borderId="0" applyNumberFormat="0" applyBorder="0" applyAlignment="0" applyProtection="0"/>
    <xf numFmtId="0" fontId="28" fillId="35" borderId="0" applyNumberFormat="0" applyBorder="0" applyAlignment="0" applyProtection="0"/>
    <xf numFmtId="0" fontId="12" fillId="12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29" fillId="36" borderId="0" applyNumberFormat="0" applyBorder="0" applyAlignment="0" applyProtection="0"/>
    <xf numFmtId="0" fontId="29" fillId="37" borderId="0" applyNumberFormat="0" applyBorder="0" applyAlignment="0" applyProtection="0"/>
    <xf numFmtId="0" fontId="29" fillId="38" borderId="0" applyNumberFormat="0" applyBorder="0" applyAlignment="0" applyProtection="0"/>
    <xf numFmtId="0" fontId="29" fillId="39" borderId="0" applyNumberFormat="0" applyBorder="0" applyAlignment="0" applyProtection="0"/>
    <xf numFmtId="0" fontId="29" fillId="40" borderId="0" applyNumberFormat="0" applyBorder="0" applyAlignment="0" applyProtection="0"/>
    <xf numFmtId="0" fontId="29" fillId="41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9" borderId="0" applyNumberFormat="0" applyBorder="0" applyAlignment="0" applyProtection="0"/>
    <xf numFmtId="0" fontId="20" fillId="3" borderId="0" applyNumberFormat="0" applyBorder="0" applyAlignment="0" applyProtection="0"/>
    <xf numFmtId="0" fontId="14" fillId="20" borderId="1" applyNumberFormat="0" applyAlignment="0" applyProtection="0"/>
    <xf numFmtId="0" fontId="30" fillId="42" borderId="23" applyNumberFormat="0" applyAlignment="0" applyProtection="0"/>
    <xf numFmtId="0" fontId="31" fillId="43" borderId="24" applyNumberFormat="0" applyAlignment="0" applyProtection="0"/>
    <xf numFmtId="0" fontId="32" fillId="0" borderId="25" applyNumberFormat="0" applyFill="0" applyAlignment="0" applyProtection="0"/>
    <xf numFmtId="0" fontId="15" fillId="21" borderId="2" applyNumberFormat="0" applyAlignment="0" applyProtection="0"/>
    <xf numFmtId="0" fontId="33" fillId="0" borderId="0" applyNumberFormat="0" applyFill="0" applyBorder="0" applyAlignment="0" applyProtection="0"/>
    <xf numFmtId="0" fontId="29" fillId="44" borderId="0" applyNumberFormat="0" applyBorder="0" applyAlignment="0" applyProtection="0"/>
    <xf numFmtId="0" fontId="29" fillId="45" borderId="0" applyNumberFormat="0" applyBorder="0" applyAlignment="0" applyProtection="0"/>
    <xf numFmtId="0" fontId="29" fillId="46" borderId="0" applyNumberFormat="0" applyBorder="0" applyAlignment="0" applyProtection="0"/>
    <xf numFmtId="0" fontId="29" fillId="47" borderId="0" applyNumberFormat="0" applyBorder="0" applyAlignment="0" applyProtection="0"/>
    <xf numFmtId="0" fontId="29" fillId="48" borderId="0" applyNumberFormat="0" applyBorder="0" applyAlignment="0" applyProtection="0"/>
    <xf numFmtId="0" fontId="29" fillId="49" borderId="0" applyNumberFormat="0" applyBorder="0" applyAlignment="0" applyProtection="0"/>
    <xf numFmtId="0" fontId="34" fillId="50" borderId="23" applyNumberFormat="0" applyAlignment="0" applyProtection="0"/>
    <xf numFmtId="0" fontId="24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17" fillId="0" borderId="4" applyNumberFormat="0" applyFill="0" applyAlignment="0" applyProtection="0"/>
    <xf numFmtId="0" fontId="26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35" fillId="51" borderId="0" applyNumberFormat="0" applyBorder="0" applyAlignment="0" applyProtection="0"/>
    <xf numFmtId="0" fontId="19" fillId="7" borderId="1" applyNumberFormat="0" applyAlignment="0" applyProtection="0"/>
    <xf numFmtId="0" fontId="16" fillId="0" borderId="3" applyNumberFormat="0" applyFill="0" applyAlignment="0" applyProtection="0"/>
    <xf numFmtId="171" fontId="28" fillId="0" borderId="0" applyFont="0" applyFill="0" applyBorder="0" applyAlignment="0" applyProtection="0"/>
    <xf numFmtId="0" fontId="36" fillId="52" borderId="0" applyNumberFormat="0" applyBorder="0" applyAlignment="0" applyProtection="0"/>
    <xf numFmtId="0" fontId="21" fillId="22" borderId="0" applyNumberFormat="0" applyBorder="0" applyAlignment="0" applyProtection="0"/>
    <xf numFmtId="0" fontId="1" fillId="0" borderId="0"/>
    <xf numFmtId="0" fontId="28" fillId="0" borderId="0" applyNumberFormat="0" applyFill="0" applyBorder="0" applyAlignment="0" applyProtection="0"/>
    <xf numFmtId="0" fontId="5" fillId="0" borderId="0"/>
    <xf numFmtId="0" fontId="28" fillId="53" borderId="26" applyNumberFormat="0" applyFont="0" applyAlignment="0" applyProtection="0"/>
    <xf numFmtId="0" fontId="1" fillId="23" borderId="7" applyNumberFormat="0" applyFont="0" applyAlignment="0" applyProtection="0"/>
    <xf numFmtId="0" fontId="22" fillId="20" borderId="8" applyNumberFormat="0" applyAlignment="0" applyProtection="0"/>
    <xf numFmtId="0" fontId="37" fillId="42" borderId="27" applyNumberFormat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28" applyNumberFormat="0" applyFill="0" applyAlignment="0" applyProtection="0"/>
    <xf numFmtId="0" fontId="33" fillId="0" borderId="29" applyNumberFormat="0" applyFill="0" applyAlignment="0" applyProtection="0"/>
    <xf numFmtId="0" fontId="42" fillId="0" borderId="30" applyNumberFormat="0" applyFill="0" applyAlignment="0" applyProtection="0"/>
    <xf numFmtId="0" fontId="27" fillId="0" borderId="9" applyNumberFormat="0" applyFill="0" applyAlignment="0" applyProtection="0"/>
    <xf numFmtId="0" fontId="23" fillId="0" borderId="0" applyNumberFormat="0" applyFill="0" applyBorder="0" applyAlignment="0" applyProtection="0"/>
  </cellStyleXfs>
  <cellXfs count="78">
    <xf numFmtId="0" fontId="0" fillId="0" borderId="0" xfId="0"/>
    <xf numFmtId="0" fontId="0" fillId="0" borderId="0" xfId="0" applyFill="1"/>
    <xf numFmtId="0" fontId="2" fillId="0" borderId="0" xfId="0" applyNumberFormat="1" applyFont="1" applyFill="1" applyAlignment="1">
      <alignment horizontal="left"/>
    </xf>
    <xf numFmtId="40" fontId="2" fillId="0" borderId="0" xfId="0" applyNumberFormat="1" applyFont="1" applyFill="1" applyAlignment="1">
      <alignment horizontal="right"/>
    </xf>
    <xf numFmtId="0" fontId="2" fillId="0" borderId="0" xfId="0" applyNumberFormat="1" applyFont="1" applyFill="1" applyAlignment="1">
      <alignment horizontal="center"/>
    </xf>
    <xf numFmtId="40" fontId="2" fillId="0" borderId="0" xfId="0" applyNumberFormat="1" applyFont="1" applyFill="1" applyBorder="1" applyAlignment="1">
      <alignment horizontal="right"/>
    </xf>
    <xf numFmtId="4" fontId="0" fillId="0" borderId="0" xfId="0" applyNumberFormat="1" applyFill="1" applyBorder="1"/>
    <xf numFmtId="0" fontId="2" fillId="0" borderId="10" xfId="0" applyFont="1" applyFill="1" applyBorder="1" applyAlignment="1">
      <alignment horizontal="left"/>
    </xf>
    <xf numFmtId="0" fontId="43" fillId="0" borderId="0" xfId="0" applyFont="1" applyFill="1" applyAlignment="1">
      <alignment horizontal="center" vertical="center"/>
    </xf>
    <xf numFmtId="19" fontId="43" fillId="0" borderId="0" xfId="0" applyNumberFormat="1" applyFont="1" applyFill="1" applyAlignment="1">
      <alignment horizontal="center" vertical="center"/>
    </xf>
    <xf numFmtId="0" fontId="43" fillId="0" borderId="0" xfId="0" applyFont="1" applyFill="1"/>
    <xf numFmtId="171" fontId="43" fillId="0" borderId="0" xfId="66" applyFont="1" applyFill="1"/>
    <xf numFmtId="0" fontId="44" fillId="0" borderId="0" xfId="0" applyFont="1" applyFill="1" applyAlignment="1">
      <alignment horizontal="center"/>
    </xf>
    <xf numFmtId="0" fontId="44" fillId="0" borderId="0" xfId="0" applyFont="1" applyFill="1" applyAlignment="1">
      <alignment horizontal="center" vertical="center"/>
    </xf>
    <xf numFmtId="171" fontId="44" fillId="0" borderId="0" xfId="66" applyFont="1" applyFill="1" applyAlignment="1">
      <alignment horizontal="center"/>
    </xf>
    <xf numFmtId="0" fontId="45" fillId="0" borderId="0" xfId="0" applyFont="1" applyFill="1"/>
    <xf numFmtId="171" fontId="43" fillId="0" borderId="10" xfId="66" applyFont="1" applyFill="1" applyBorder="1" applyAlignment="1">
      <alignment horizontal="center"/>
    </xf>
    <xf numFmtId="171" fontId="43" fillId="0" borderId="0" xfId="66" applyFont="1" applyFill="1" applyBorder="1" applyAlignment="1">
      <alignment horizontal="center"/>
    </xf>
    <xf numFmtId="171" fontId="43" fillId="0" borderId="0" xfId="66" applyFont="1" applyFill="1" applyBorder="1"/>
    <xf numFmtId="0" fontId="46" fillId="54" borderId="11" xfId="0" applyFont="1" applyFill="1" applyBorder="1" applyAlignment="1">
      <alignment horizontal="center" vertical="center"/>
    </xf>
    <xf numFmtId="0" fontId="46" fillId="54" borderId="11" xfId="0" applyFont="1" applyFill="1" applyBorder="1"/>
    <xf numFmtId="171" fontId="47" fillId="54" borderId="11" xfId="66" applyFont="1" applyFill="1" applyBorder="1"/>
    <xf numFmtId="0" fontId="48" fillId="54" borderId="0" xfId="0" applyFont="1" applyFill="1" applyBorder="1" applyAlignment="1">
      <alignment horizontal="center" vertical="center"/>
    </xf>
    <xf numFmtId="0" fontId="48" fillId="54" borderId="0" xfId="0" applyFont="1" applyFill="1" applyBorder="1"/>
    <xf numFmtId="171" fontId="49" fillId="54" borderId="0" xfId="66" applyFont="1" applyFill="1" applyBorder="1"/>
    <xf numFmtId="171" fontId="48" fillId="54" borderId="12" xfId="66" applyFont="1" applyFill="1" applyBorder="1"/>
    <xf numFmtId="0" fontId="47" fillId="54" borderId="13" xfId="0" applyFont="1" applyFill="1" applyBorder="1" applyAlignment="1">
      <alignment horizontal="center" vertical="center"/>
    </xf>
    <xf numFmtId="0" fontId="47" fillId="54" borderId="13" xfId="0" applyFont="1" applyFill="1" applyBorder="1" applyAlignment="1">
      <alignment horizontal="center"/>
    </xf>
    <xf numFmtId="171" fontId="47" fillId="54" borderId="13" xfId="66" applyFont="1" applyFill="1" applyBorder="1" applyAlignment="1">
      <alignment horizontal="center"/>
    </xf>
    <xf numFmtId="171" fontId="47" fillId="54" borderId="14" xfId="66" applyFont="1" applyFill="1" applyBorder="1" applyAlignment="1">
      <alignment horizontal="center"/>
    </xf>
    <xf numFmtId="40" fontId="2" fillId="0" borderId="15" xfId="0" applyNumberFormat="1" applyFont="1" applyFill="1" applyBorder="1" applyAlignment="1">
      <alignment horizontal="right"/>
    </xf>
    <xf numFmtId="0" fontId="3" fillId="0" borderId="0" xfId="0" applyNumberFormat="1" applyFont="1" applyFill="1" applyAlignment="1">
      <alignment horizontal="left"/>
    </xf>
    <xf numFmtId="40" fontId="3" fillId="0" borderId="16" xfId="0" applyNumberFormat="1" applyFont="1" applyFill="1" applyBorder="1" applyAlignment="1">
      <alignment horizontal="right"/>
    </xf>
    <xf numFmtId="171" fontId="50" fillId="0" borderId="16" xfId="66" applyFont="1" applyFill="1" applyBorder="1" applyAlignment="1">
      <alignment horizontal="center"/>
    </xf>
    <xf numFmtId="0" fontId="0" fillId="0" borderId="10" xfId="0" applyBorder="1" applyAlignment="1">
      <alignment horizontal="center"/>
    </xf>
    <xf numFmtId="40" fontId="0" fillId="0" borderId="0" xfId="0" applyNumberFormat="1" applyFill="1"/>
    <xf numFmtId="40" fontId="45" fillId="0" borderId="0" xfId="0" applyNumberFormat="1" applyFont="1" applyFill="1"/>
    <xf numFmtId="40" fontId="43" fillId="0" borderId="0" xfId="0" applyNumberFormat="1" applyFont="1" applyFill="1"/>
    <xf numFmtId="4" fontId="0" fillId="0" borderId="15" xfId="0" applyNumberFormat="1" applyFill="1" applyBorder="1"/>
    <xf numFmtId="171" fontId="43" fillId="0" borderId="15" xfId="66" applyFont="1" applyFill="1" applyBorder="1" applyAlignment="1">
      <alignment horizontal="center"/>
    </xf>
    <xf numFmtId="40" fontId="43" fillId="0" borderId="0" xfId="66" applyNumberFormat="1" applyFont="1" applyFill="1"/>
    <xf numFmtId="40" fontId="44" fillId="0" borderId="0" xfId="66" applyNumberFormat="1" applyFont="1" applyFill="1" applyAlignment="1">
      <alignment horizontal="center"/>
    </xf>
    <xf numFmtId="40" fontId="49" fillId="54" borderId="0" xfId="66" applyNumberFormat="1" applyFont="1" applyFill="1" applyBorder="1"/>
    <xf numFmtId="40" fontId="47" fillId="54" borderId="13" xfId="66" applyNumberFormat="1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5" fillId="0" borderId="0" xfId="71" applyAlignment="1">
      <alignment horizontal="center"/>
    </xf>
    <xf numFmtId="0" fontId="8" fillId="0" borderId="0" xfId="71" applyFont="1" applyAlignment="1">
      <alignment horizontal="center"/>
    </xf>
    <xf numFmtId="0" fontId="4" fillId="0" borderId="0" xfId="0" applyNumberFormat="1" applyFont="1" applyFill="1" applyAlignment="1"/>
    <xf numFmtId="171" fontId="4" fillId="0" borderId="0" xfId="0" applyNumberFormat="1" applyFont="1" applyFill="1" applyAlignment="1"/>
    <xf numFmtId="171" fontId="43" fillId="0" borderId="10" xfId="66" applyFont="1" applyFill="1" applyBorder="1" applyAlignment="1">
      <alignment horizontal="left"/>
    </xf>
    <xf numFmtId="0" fontId="43" fillId="0" borderId="10" xfId="66" applyNumberFormat="1" applyFont="1" applyFill="1" applyBorder="1" applyAlignment="1">
      <alignment horizontal="center"/>
    </xf>
    <xf numFmtId="186" fontId="43" fillId="0" borderId="10" xfId="66" applyNumberFormat="1" applyFont="1" applyFill="1" applyBorder="1" applyAlignment="1">
      <alignment horizontal="center"/>
    </xf>
    <xf numFmtId="0" fontId="9" fillId="0" borderId="0" xfId="71" applyFont="1" applyBorder="1" applyAlignment="1"/>
    <xf numFmtId="179" fontId="43" fillId="0" borderId="0" xfId="0" applyNumberFormat="1" applyFont="1" applyFill="1" applyAlignment="1">
      <alignment horizontal="center" vertical="center"/>
    </xf>
    <xf numFmtId="179" fontId="44" fillId="0" borderId="0" xfId="0" applyNumberFormat="1" applyFont="1" applyFill="1" applyAlignment="1">
      <alignment horizontal="center" vertical="center"/>
    </xf>
    <xf numFmtId="179" fontId="46" fillId="54" borderId="17" xfId="0" applyNumberFormat="1" applyFont="1" applyFill="1" applyBorder="1" applyAlignment="1">
      <alignment horizontal="center" vertical="center"/>
    </xf>
    <xf numFmtId="179" fontId="48" fillId="54" borderId="18" xfId="0" applyNumberFormat="1" applyFont="1" applyFill="1" applyBorder="1" applyAlignment="1">
      <alignment horizontal="center" vertical="center"/>
    </xf>
    <xf numFmtId="179" fontId="47" fillId="54" borderId="19" xfId="0" applyNumberFormat="1" applyFont="1" applyFill="1" applyBorder="1" applyAlignment="1">
      <alignment horizontal="center" vertical="center"/>
    </xf>
    <xf numFmtId="179" fontId="43" fillId="0" borderId="10" xfId="66" applyNumberFormat="1" applyFont="1" applyFill="1" applyBorder="1" applyAlignment="1">
      <alignment horizontal="center"/>
    </xf>
    <xf numFmtId="179" fontId="2" fillId="0" borderId="0" xfId="0" applyNumberFormat="1" applyFont="1" applyFill="1" applyAlignment="1">
      <alignment horizontal="center"/>
    </xf>
    <xf numFmtId="179" fontId="5" fillId="0" borderId="0" xfId="71" applyNumberFormat="1" applyAlignment="1">
      <alignment horizontal="center"/>
    </xf>
    <xf numFmtId="40" fontId="10" fillId="0" borderId="0" xfId="0" applyNumberFormat="1" applyFont="1" applyAlignment="1">
      <alignment horizontal="right"/>
    </xf>
    <xf numFmtId="188" fontId="2" fillId="0" borderId="0" xfId="0" applyNumberFormat="1" applyFont="1" applyAlignment="1">
      <alignment horizontal="right"/>
    </xf>
    <xf numFmtId="194" fontId="0" fillId="0" borderId="0" xfId="0" applyNumberFormat="1" applyFill="1"/>
    <xf numFmtId="186" fontId="43" fillId="0" borderId="10" xfId="66" applyNumberFormat="1" applyFont="1" applyFill="1" applyBorder="1" applyAlignment="1">
      <alignment horizontal="center"/>
    </xf>
    <xf numFmtId="171" fontId="43" fillId="0" borderId="10" xfId="66" applyFont="1" applyFill="1" applyBorder="1" applyAlignment="1">
      <alignment horizontal="center"/>
    </xf>
    <xf numFmtId="171" fontId="47" fillId="54" borderId="11" xfId="66" applyFont="1" applyFill="1" applyBorder="1" applyAlignment="1">
      <alignment horizontal="left"/>
    </xf>
    <xf numFmtId="0" fontId="51" fillId="0" borderId="0" xfId="0" applyFont="1" applyFill="1" applyAlignment="1">
      <alignment horizontal="center"/>
    </xf>
    <xf numFmtId="0" fontId="52" fillId="0" borderId="0" xfId="0" applyFont="1" applyFill="1" applyAlignment="1">
      <alignment horizontal="center"/>
    </xf>
    <xf numFmtId="0" fontId="45" fillId="0" borderId="0" xfId="0" applyFont="1" applyFill="1" applyAlignment="1">
      <alignment horizontal="center"/>
    </xf>
    <xf numFmtId="0" fontId="53" fillId="54" borderId="20" xfId="0" applyFont="1" applyFill="1" applyBorder="1" applyAlignment="1">
      <alignment horizontal="center"/>
    </xf>
    <xf numFmtId="0" fontId="53" fillId="54" borderId="21" xfId="0" applyFont="1" applyFill="1" applyBorder="1" applyAlignment="1">
      <alignment horizontal="center"/>
    </xf>
    <xf numFmtId="0" fontId="53" fillId="54" borderId="22" xfId="0" applyFont="1" applyFill="1" applyBorder="1" applyAlignment="1">
      <alignment horizontal="center"/>
    </xf>
    <xf numFmtId="0" fontId="43" fillId="0" borderId="0" xfId="71" applyFont="1" applyAlignment="1">
      <alignment horizontal="center"/>
    </xf>
    <xf numFmtId="0" fontId="6" fillId="0" borderId="0" xfId="71" applyFont="1" applyFill="1" applyAlignment="1">
      <alignment horizontal="center"/>
    </xf>
    <xf numFmtId="0" fontId="7" fillId="0" borderId="0" xfId="71" applyFont="1" applyFill="1" applyBorder="1" applyAlignment="1">
      <alignment horizontal="center"/>
    </xf>
    <xf numFmtId="0" fontId="11" fillId="0" borderId="0" xfId="71" applyFont="1" applyAlignment="1">
      <alignment horizontal="center"/>
    </xf>
    <xf numFmtId="0" fontId="5" fillId="0" borderId="0" xfId="71" applyAlignment="1">
      <alignment horizontal="center"/>
    </xf>
  </cellXfs>
  <cellStyles count="85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- Énfasis1" xfId="7" builtinId="30" customBuiltin="1"/>
    <cellStyle name="20% - Énfasis2" xfId="8" builtinId="34" customBuiltin="1"/>
    <cellStyle name="20% - Énfasis3" xfId="9" builtinId="38" customBuiltin="1"/>
    <cellStyle name="20% - Énfasis4" xfId="10" builtinId="42" customBuiltin="1"/>
    <cellStyle name="20% - Énfasis5" xfId="11" builtinId="46" customBuiltin="1"/>
    <cellStyle name="20% - Énfasis6" xfId="12" builtinId="50" customBuiltin="1"/>
    <cellStyle name="40% - Accent1" xfId="13"/>
    <cellStyle name="40% - Accent2" xfId="14"/>
    <cellStyle name="40% - Accent3" xfId="15"/>
    <cellStyle name="40% - Accent4" xfId="16"/>
    <cellStyle name="40% - Accent5" xfId="17"/>
    <cellStyle name="40% - Accent6" xfId="18"/>
    <cellStyle name="40% - Énfasis1" xfId="19" builtinId="31" customBuiltin="1"/>
    <cellStyle name="40% - Énfasis2" xfId="20" builtinId="35" customBuiltin="1"/>
    <cellStyle name="40% - Énfasis3" xfId="21" builtinId="39" customBuiltin="1"/>
    <cellStyle name="40% - Énfasis4" xfId="22" builtinId="43" customBuiltin="1"/>
    <cellStyle name="40% - Énfasis5" xfId="23" builtinId="47" customBuiltin="1"/>
    <cellStyle name="40% - Énfasis6" xfId="24" builtinId="51" customBuiltin="1"/>
    <cellStyle name="60% - Accent1" xfId="25"/>
    <cellStyle name="60% - Accent2" xfId="26"/>
    <cellStyle name="60% - Accent3" xfId="27"/>
    <cellStyle name="60% - Accent4" xfId="28"/>
    <cellStyle name="60% - Accent5" xfId="29"/>
    <cellStyle name="60% - Accent6" xfId="30"/>
    <cellStyle name="60% - Énfasis1" xfId="31" builtinId="32" customBuiltin="1"/>
    <cellStyle name="60% - Énfasis2" xfId="32" builtinId="36" customBuiltin="1"/>
    <cellStyle name="60% - Énfasis3" xfId="33" builtinId="40" customBuiltin="1"/>
    <cellStyle name="60% - Énfasis4" xfId="34" builtinId="44" customBuiltin="1"/>
    <cellStyle name="60% - Énfasis5" xfId="35" builtinId="48" customBuiltin="1"/>
    <cellStyle name="60% - Énfasis6" xfId="36" builtinId="52" customBuiltin="1"/>
    <cellStyle name="Accent1" xfId="37"/>
    <cellStyle name="Accent2" xfId="38"/>
    <cellStyle name="Accent3" xfId="39"/>
    <cellStyle name="Accent4" xfId="40"/>
    <cellStyle name="Accent5" xfId="41"/>
    <cellStyle name="Accent6" xfId="42"/>
    <cellStyle name="Bad" xfId="43"/>
    <cellStyle name="Calculation" xfId="44"/>
    <cellStyle name="Cálculo" xfId="45" builtinId="22" customBuiltin="1"/>
    <cellStyle name="Celda de comprobación" xfId="46" builtinId="23" customBuiltin="1"/>
    <cellStyle name="Celda vinculada" xfId="47" builtinId="24" customBuiltin="1"/>
    <cellStyle name="Check Cell" xfId="48"/>
    <cellStyle name="Encabezado 4" xfId="49" builtinId="19" customBuiltin="1"/>
    <cellStyle name="Énfasis1" xfId="50" builtinId="29" customBuiltin="1"/>
    <cellStyle name="Énfasis2" xfId="51" builtinId="33" customBuiltin="1"/>
    <cellStyle name="Énfasis3" xfId="52" builtinId="37" customBuiltin="1"/>
    <cellStyle name="Énfasis4" xfId="53" builtinId="41" customBuiltin="1"/>
    <cellStyle name="Énfasis5" xfId="54" builtinId="45" customBuiltin="1"/>
    <cellStyle name="Énfasis6" xfId="55" builtinId="49" customBuiltin="1"/>
    <cellStyle name="Entrada" xfId="56" builtinId="20" customBuiltin="1"/>
    <cellStyle name="Explanatory Text" xfId="57"/>
    <cellStyle name="Good" xfId="58"/>
    <cellStyle name="Heading 1" xfId="59"/>
    <cellStyle name="Heading 2" xfId="60"/>
    <cellStyle name="Heading 3" xfId="61"/>
    <cellStyle name="Heading 4" xfId="62"/>
    <cellStyle name="Incorrecto" xfId="63" builtinId="27" customBuiltin="1"/>
    <cellStyle name="Input" xfId="64"/>
    <cellStyle name="Linked Cell" xfId="65"/>
    <cellStyle name="Millares" xfId="66" builtinId="3"/>
    <cellStyle name="Neutral" xfId="67" builtinId="28" customBuiltin="1"/>
    <cellStyle name="Neutral 2" xfId="68"/>
    <cellStyle name="Normal" xfId="0" builtinId="0"/>
    <cellStyle name="Normal 2" xfId="69"/>
    <cellStyle name="Normal 2 10" xfId="70"/>
    <cellStyle name="Normal_Hoja1 (2)" xfId="71"/>
    <cellStyle name="Notas" xfId="72" builtinId="10" customBuiltin="1"/>
    <cellStyle name="Note" xfId="73"/>
    <cellStyle name="Output" xfId="74"/>
    <cellStyle name="Salida" xfId="75" builtinId="21" customBuiltin="1"/>
    <cellStyle name="Texto de advertencia" xfId="76" builtinId="11" customBuiltin="1"/>
    <cellStyle name="Texto explicativo" xfId="77" builtinId="53" customBuiltin="1"/>
    <cellStyle name="Title" xfId="78"/>
    <cellStyle name="Título" xfId="79" builtinId="15" customBuiltin="1"/>
    <cellStyle name="Título 2" xfId="80" builtinId="17" customBuiltin="1"/>
    <cellStyle name="Título 3" xfId="81" builtinId="18" customBuiltin="1"/>
    <cellStyle name="Total" xfId="82" builtinId="25" customBuiltin="1"/>
    <cellStyle name="Total 2" xfId="83"/>
    <cellStyle name="Warning Text" xfId="8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28575</xdr:rowOff>
    </xdr:from>
    <xdr:to>
      <xdr:col>6</xdr:col>
      <xdr:colOff>981075</xdr:colOff>
      <xdr:row>6</xdr:row>
      <xdr:rowOff>180975</xdr:rowOff>
    </xdr:to>
    <xdr:pic>
      <xdr:nvPicPr>
        <xdr:cNvPr id="1892" name="Imagen 1">
          <a:extLst>
            <a:ext uri="{FF2B5EF4-FFF2-40B4-BE49-F238E27FC236}">
              <a16:creationId xmlns:a16="http://schemas.microsoft.com/office/drawing/2014/main" id="{E5BFEC8C-26D3-426D-3E10-9B25F577B8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625" y="28575"/>
          <a:ext cx="8715375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495300</xdr:colOff>
      <xdr:row>219</xdr:row>
      <xdr:rowOff>180975</xdr:rowOff>
    </xdr:from>
    <xdr:to>
      <xdr:col>3</xdr:col>
      <xdr:colOff>2055585</xdr:colOff>
      <xdr:row>219</xdr:row>
      <xdr:rowOff>185208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65C48E46-3493-8A51-55DA-850A77229B87}"/>
            </a:ext>
          </a:extLst>
        </xdr:cNvPr>
        <xdr:cNvCxnSpPr/>
      </xdr:nvCxnSpPr>
      <xdr:spPr>
        <a:xfrm>
          <a:off x="3171825" y="43948350"/>
          <a:ext cx="1560285" cy="4233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30"/>
  <sheetViews>
    <sheetView tabSelected="1" topLeftCell="A197" workbookViewId="0">
      <selection activeCell="E220" sqref="E220:G220"/>
    </sheetView>
  </sheetViews>
  <sheetFormatPr baseColWidth="10" defaultRowHeight="15"/>
  <cols>
    <col min="1" max="1" width="11.42578125" style="1"/>
    <col min="2" max="2" width="11.42578125" style="53" customWidth="1"/>
    <col min="3" max="3" width="17.28515625" style="8" bestFit="1" customWidth="1"/>
    <col min="4" max="4" width="55.7109375" style="10" bestFit="1" customWidth="1"/>
    <col min="5" max="5" width="16.140625" style="40" bestFit="1" customWidth="1"/>
    <col min="6" max="6" width="16.140625" style="11" bestFit="1" customWidth="1"/>
    <col min="7" max="7" width="15.5703125" style="11" bestFit="1" customWidth="1"/>
    <col min="8" max="8" width="19.5703125" style="35" bestFit="1" customWidth="1"/>
    <col min="9" max="9" width="9.5703125" style="35" bestFit="1" customWidth="1"/>
    <col min="10" max="16384" width="11.42578125" style="1"/>
  </cols>
  <sheetData>
    <row r="1" spans="2:9">
      <c r="C1" s="9"/>
    </row>
    <row r="2" spans="2:9">
      <c r="C2" s="9"/>
    </row>
    <row r="3" spans="2:9">
      <c r="C3" s="9"/>
    </row>
    <row r="8" spans="2:9" ht="19.5">
      <c r="B8" s="67" t="s">
        <v>20</v>
      </c>
      <c r="C8" s="67"/>
      <c r="D8" s="67"/>
      <c r="E8" s="67"/>
      <c r="F8" s="67"/>
      <c r="G8" s="67"/>
    </row>
    <row r="9" spans="2:9" ht="17.25">
      <c r="B9" s="68" t="s">
        <v>0</v>
      </c>
      <c r="C9" s="68"/>
      <c r="D9" s="68"/>
      <c r="E9" s="68"/>
      <c r="F9" s="68"/>
      <c r="G9" s="68"/>
    </row>
    <row r="10" spans="2:9" ht="15.75">
      <c r="B10" s="69" t="s">
        <v>51</v>
      </c>
      <c r="C10" s="69"/>
      <c r="D10" s="69"/>
      <c r="E10" s="69"/>
      <c r="F10" s="69"/>
      <c r="G10" s="69"/>
    </row>
    <row r="11" spans="2:9" ht="15.75" thickBot="1">
      <c r="B11" s="54"/>
      <c r="C11" s="13"/>
      <c r="D11" s="12"/>
      <c r="E11" s="41"/>
      <c r="F11" s="14"/>
      <c r="G11" s="14"/>
    </row>
    <row r="12" spans="2:9" s="15" customFormat="1" ht="17.25">
      <c r="B12" s="70" t="s">
        <v>7</v>
      </c>
      <c r="C12" s="71"/>
      <c r="D12" s="71"/>
      <c r="E12" s="71"/>
      <c r="F12" s="71"/>
      <c r="G12" s="72"/>
      <c r="H12" s="36"/>
      <c r="I12" s="36"/>
    </row>
    <row r="13" spans="2:9" s="15" customFormat="1" ht="15.75">
      <c r="B13" s="55"/>
      <c r="C13" s="19"/>
      <c r="D13" s="20"/>
      <c r="E13" s="66" t="s">
        <v>1</v>
      </c>
      <c r="F13" s="66"/>
      <c r="G13" s="21">
        <v>7918699.5899999999</v>
      </c>
      <c r="H13" s="36"/>
      <c r="I13" s="36"/>
    </row>
    <row r="14" spans="2:9">
      <c r="B14" s="56"/>
      <c r="C14" s="22"/>
      <c r="D14" s="23"/>
      <c r="E14" s="42"/>
      <c r="F14" s="24"/>
      <c r="G14" s="25"/>
    </row>
    <row r="15" spans="2:9" s="15" customFormat="1" ht="15.75">
      <c r="B15" s="57" t="s">
        <v>2</v>
      </c>
      <c r="C15" s="26" t="s">
        <v>3</v>
      </c>
      <c r="D15" s="27" t="s">
        <v>4</v>
      </c>
      <c r="E15" s="43" t="s">
        <v>5</v>
      </c>
      <c r="F15" s="28" t="s">
        <v>6</v>
      </c>
      <c r="G15" s="29" t="s">
        <v>8</v>
      </c>
      <c r="H15" s="36"/>
      <c r="I15" s="36"/>
    </row>
    <row r="16" spans="2:9" s="10" customFormat="1" ht="15" customHeight="1">
      <c r="B16" s="58"/>
      <c r="C16" s="51"/>
      <c r="D16" s="49"/>
      <c r="E16" s="16"/>
      <c r="F16" s="16"/>
      <c r="G16" s="16">
        <f>+G13+E16-F16</f>
        <v>7918699.5899999999</v>
      </c>
      <c r="H16" s="37"/>
      <c r="I16" s="37"/>
    </row>
    <row r="17" spans="2:9" s="10" customFormat="1" ht="15.95" customHeight="1">
      <c r="B17" s="58">
        <v>44713</v>
      </c>
      <c r="C17" s="51">
        <v>495901479</v>
      </c>
      <c r="D17" s="49" t="s">
        <v>21</v>
      </c>
      <c r="E17" s="16">
        <v>505383</v>
      </c>
      <c r="F17" s="16"/>
      <c r="G17" s="16">
        <f>+G16+E17-F17</f>
        <v>8424082.5899999999</v>
      </c>
      <c r="H17" s="37"/>
      <c r="I17" s="37"/>
    </row>
    <row r="18" spans="2:9" s="10" customFormat="1" ht="15.95" customHeight="1">
      <c r="B18" s="58">
        <v>44713</v>
      </c>
      <c r="C18" s="51">
        <v>26827488941</v>
      </c>
      <c r="D18" s="49" t="s">
        <v>21</v>
      </c>
      <c r="E18" s="16">
        <v>80000</v>
      </c>
      <c r="F18" s="16"/>
      <c r="G18" s="16">
        <f t="shared" ref="G18:G209" si="0">+G17+E18-F18</f>
        <v>8504082.5899999999</v>
      </c>
      <c r="H18" s="37"/>
      <c r="I18" s="37"/>
    </row>
    <row r="19" spans="2:9" s="10" customFormat="1" ht="15.95" customHeight="1">
      <c r="B19" s="58">
        <v>44713</v>
      </c>
      <c r="C19" s="51">
        <v>20516881</v>
      </c>
      <c r="D19" s="49" t="s">
        <v>21</v>
      </c>
      <c r="E19" s="16">
        <v>14200000</v>
      </c>
      <c r="F19" s="16"/>
      <c r="G19" s="16">
        <f t="shared" si="0"/>
        <v>22704082.59</v>
      </c>
      <c r="H19" s="37"/>
      <c r="I19" s="37"/>
    </row>
    <row r="20" spans="2:9" s="10" customFormat="1" ht="15.95" customHeight="1">
      <c r="B20" s="58">
        <v>44713</v>
      </c>
      <c r="C20" s="50">
        <v>26024</v>
      </c>
      <c r="D20" s="49" t="s">
        <v>90</v>
      </c>
      <c r="E20" s="16"/>
      <c r="F20" s="16">
        <v>33900</v>
      </c>
      <c r="G20" s="16">
        <f t="shared" si="0"/>
        <v>22670182.59</v>
      </c>
      <c r="H20" s="37"/>
      <c r="I20" s="37"/>
    </row>
    <row r="21" spans="2:9" s="10" customFormat="1" ht="15.95" customHeight="1">
      <c r="B21" s="58">
        <v>44713</v>
      </c>
      <c r="C21" s="51">
        <v>26025</v>
      </c>
      <c r="D21" s="49" t="s">
        <v>105</v>
      </c>
      <c r="E21" s="16"/>
      <c r="F21" s="16">
        <v>101908.25</v>
      </c>
      <c r="G21" s="16">
        <f t="shared" si="0"/>
        <v>22568274.34</v>
      </c>
      <c r="H21" s="37"/>
      <c r="I21" s="37"/>
    </row>
    <row r="22" spans="2:9" s="10" customFormat="1" ht="15.95" customHeight="1">
      <c r="B22" s="58">
        <v>44713</v>
      </c>
      <c r="C22" s="51">
        <v>26028</v>
      </c>
      <c r="D22" s="49" t="s">
        <v>30</v>
      </c>
      <c r="E22" s="16"/>
      <c r="F22" s="16">
        <v>505383</v>
      </c>
      <c r="G22" s="16">
        <f t="shared" si="0"/>
        <v>22062891.34</v>
      </c>
      <c r="H22" s="37"/>
      <c r="I22" s="37"/>
    </row>
    <row r="23" spans="2:9" s="10" customFormat="1" ht="15.95" customHeight="1">
      <c r="B23" s="58">
        <v>44713</v>
      </c>
      <c r="C23" s="51">
        <v>26029</v>
      </c>
      <c r="D23" s="49" t="s">
        <v>30</v>
      </c>
      <c r="E23" s="16"/>
      <c r="F23" s="16">
        <v>7983000</v>
      </c>
      <c r="G23" s="16">
        <f t="shared" si="0"/>
        <v>14079891.34</v>
      </c>
      <c r="H23" s="37"/>
      <c r="I23" s="37"/>
    </row>
    <row r="24" spans="2:9" s="10" customFormat="1" ht="15.95" customHeight="1">
      <c r="B24" s="58">
        <v>44713</v>
      </c>
      <c r="C24" s="51" t="s">
        <v>73</v>
      </c>
      <c r="D24" s="49" t="s">
        <v>30</v>
      </c>
      <c r="E24" s="16"/>
      <c r="F24" s="16">
        <v>6100000</v>
      </c>
      <c r="G24" s="16">
        <f t="shared" si="0"/>
        <v>7979891.3399999999</v>
      </c>
      <c r="H24" s="37"/>
      <c r="I24" s="37"/>
    </row>
    <row r="25" spans="2:9" s="10" customFormat="1" ht="15.95" customHeight="1">
      <c r="B25" s="58">
        <v>44713</v>
      </c>
      <c r="C25" s="64" t="s">
        <v>74</v>
      </c>
      <c r="D25" s="49" t="s">
        <v>135</v>
      </c>
      <c r="E25" s="65"/>
      <c r="F25" s="65">
        <v>50</v>
      </c>
      <c r="G25" s="16">
        <f t="shared" si="0"/>
        <v>7979841.3399999999</v>
      </c>
      <c r="H25" s="37"/>
      <c r="I25" s="37"/>
    </row>
    <row r="26" spans="2:9" s="10" customFormat="1" ht="15.95" customHeight="1">
      <c r="B26" s="58">
        <v>44714</v>
      </c>
      <c r="C26" s="51">
        <v>20516903</v>
      </c>
      <c r="D26" s="49" t="s">
        <v>21</v>
      </c>
      <c r="E26" s="16">
        <v>5000000</v>
      </c>
      <c r="F26" s="16"/>
      <c r="G26" s="16">
        <f t="shared" si="0"/>
        <v>12979841.34</v>
      </c>
      <c r="H26" s="37"/>
      <c r="I26" s="37"/>
    </row>
    <row r="27" spans="2:9" s="10" customFormat="1" ht="15.95" customHeight="1">
      <c r="B27" s="58">
        <v>44714</v>
      </c>
      <c r="C27" s="51">
        <v>20516882</v>
      </c>
      <c r="D27" s="49" t="s">
        <v>21</v>
      </c>
      <c r="E27" s="16">
        <v>14200000</v>
      </c>
      <c r="F27" s="16"/>
      <c r="G27" s="16">
        <f t="shared" si="0"/>
        <v>27179841.34</v>
      </c>
      <c r="H27" s="37"/>
      <c r="I27" s="37"/>
    </row>
    <row r="28" spans="2:9" s="10" customFormat="1" ht="15.95" customHeight="1">
      <c r="B28" s="58">
        <v>44714</v>
      </c>
      <c r="C28" s="51">
        <v>25813</v>
      </c>
      <c r="D28" s="49" t="s">
        <v>102</v>
      </c>
      <c r="E28" s="16"/>
      <c r="F28" s="16">
        <v>82074.11</v>
      </c>
      <c r="G28" s="16">
        <f t="shared" si="0"/>
        <v>27097767.23</v>
      </c>
      <c r="H28" s="37"/>
      <c r="I28" s="37"/>
    </row>
    <row r="29" spans="2:9" s="10" customFormat="1" ht="15.95" customHeight="1">
      <c r="B29" s="58">
        <v>44714</v>
      </c>
      <c r="C29" s="51">
        <v>25999</v>
      </c>
      <c r="D29" s="49" t="s">
        <v>109</v>
      </c>
      <c r="E29" s="16"/>
      <c r="F29" s="16">
        <v>156859.25</v>
      </c>
      <c r="G29" s="16">
        <f t="shared" si="0"/>
        <v>26940907.98</v>
      </c>
      <c r="H29" s="37"/>
      <c r="I29" s="37"/>
    </row>
    <row r="30" spans="2:9" s="10" customFormat="1" ht="15.95" customHeight="1">
      <c r="B30" s="58">
        <v>44714</v>
      </c>
      <c r="C30" s="51">
        <v>26004</v>
      </c>
      <c r="D30" s="49" t="s">
        <v>115</v>
      </c>
      <c r="E30" s="16"/>
      <c r="F30" s="16">
        <v>296625</v>
      </c>
      <c r="G30" s="16">
        <f t="shared" si="0"/>
        <v>26644282.98</v>
      </c>
      <c r="H30" s="37"/>
      <c r="I30" s="37"/>
    </row>
    <row r="31" spans="2:9" s="10" customFormat="1" ht="15.95" customHeight="1">
      <c r="B31" s="58">
        <v>44714</v>
      </c>
      <c r="C31" s="51">
        <v>26027</v>
      </c>
      <c r="D31" s="49" t="s">
        <v>117</v>
      </c>
      <c r="E31" s="16"/>
      <c r="F31" s="16">
        <v>300000</v>
      </c>
      <c r="G31" s="16">
        <f t="shared" si="0"/>
        <v>26344282.98</v>
      </c>
      <c r="H31" s="37"/>
      <c r="I31" s="37"/>
    </row>
    <row r="32" spans="2:9" s="10" customFormat="1" ht="15.95" customHeight="1">
      <c r="B32" s="58">
        <v>44714</v>
      </c>
      <c r="C32" s="51">
        <v>26003</v>
      </c>
      <c r="D32" s="49" t="s">
        <v>33</v>
      </c>
      <c r="E32" s="16"/>
      <c r="F32" s="16">
        <v>302575</v>
      </c>
      <c r="G32" s="16">
        <f t="shared" si="0"/>
        <v>26041707.98</v>
      </c>
      <c r="H32" s="37"/>
      <c r="I32" s="37"/>
    </row>
    <row r="33" spans="2:9" s="10" customFormat="1" ht="15.95" customHeight="1">
      <c r="B33" s="58">
        <v>44714</v>
      </c>
      <c r="C33" s="51">
        <v>26037</v>
      </c>
      <c r="D33" s="49" t="s">
        <v>133</v>
      </c>
      <c r="E33" s="16"/>
      <c r="F33" s="16">
        <v>2832159.23</v>
      </c>
      <c r="G33" s="16">
        <f t="shared" si="0"/>
        <v>23209548.75</v>
      </c>
      <c r="H33" s="37"/>
      <c r="I33" s="37"/>
    </row>
    <row r="34" spans="2:9" s="10" customFormat="1" ht="15.95" customHeight="1">
      <c r="B34" s="58">
        <v>44714</v>
      </c>
      <c r="C34" s="51">
        <v>26030</v>
      </c>
      <c r="D34" s="49" t="s">
        <v>133</v>
      </c>
      <c r="E34" s="16"/>
      <c r="F34" s="16">
        <v>12399053.58</v>
      </c>
      <c r="G34" s="16">
        <f t="shared" si="0"/>
        <v>10810495.17</v>
      </c>
      <c r="H34" s="37"/>
      <c r="I34" s="37"/>
    </row>
    <row r="35" spans="2:9" s="10" customFormat="1" ht="15.95" customHeight="1">
      <c r="B35" s="58">
        <v>44714</v>
      </c>
      <c r="C35" s="51" t="s">
        <v>72</v>
      </c>
      <c r="D35" s="49" t="s">
        <v>30</v>
      </c>
      <c r="E35" s="16"/>
      <c r="F35" s="16">
        <v>2900000</v>
      </c>
      <c r="G35" s="16">
        <f t="shared" si="0"/>
        <v>7910495.1699999999</v>
      </c>
      <c r="H35" s="37"/>
      <c r="I35" s="37"/>
    </row>
    <row r="36" spans="2:9" s="10" customFormat="1" ht="15.95" customHeight="1">
      <c r="B36" s="58">
        <v>44715</v>
      </c>
      <c r="C36" s="51">
        <v>20516904</v>
      </c>
      <c r="D36" s="49" t="s">
        <v>21</v>
      </c>
      <c r="E36" s="16">
        <v>5000000</v>
      </c>
      <c r="F36" s="16"/>
      <c r="G36" s="16">
        <f t="shared" si="0"/>
        <v>12910495.17</v>
      </c>
      <c r="H36" s="37"/>
      <c r="I36" s="37"/>
    </row>
    <row r="37" spans="2:9" s="10" customFormat="1" ht="15.95" customHeight="1">
      <c r="B37" s="58">
        <v>44715</v>
      </c>
      <c r="C37" s="51">
        <v>20516909</v>
      </c>
      <c r="D37" s="49" t="s">
        <v>21</v>
      </c>
      <c r="E37" s="16">
        <v>7983000</v>
      </c>
      <c r="F37" s="16"/>
      <c r="G37" s="16">
        <f t="shared" si="0"/>
        <v>20893495.170000002</v>
      </c>
      <c r="H37" s="37"/>
      <c r="I37" s="37"/>
    </row>
    <row r="38" spans="2:9" s="10" customFormat="1" ht="15.95" customHeight="1">
      <c r="B38" s="58">
        <v>44715</v>
      </c>
      <c r="C38" s="51">
        <v>26033</v>
      </c>
      <c r="D38" s="49" t="s">
        <v>87</v>
      </c>
      <c r="E38" s="16"/>
      <c r="F38" s="16">
        <v>25255.34</v>
      </c>
      <c r="G38" s="16">
        <f t="shared" si="0"/>
        <v>20868239.830000002</v>
      </c>
      <c r="H38" s="37"/>
      <c r="I38" s="37"/>
    </row>
    <row r="39" spans="2:9" s="10" customFormat="1" ht="15.95" customHeight="1">
      <c r="B39" s="58">
        <v>44715</v>
      </c>
      <c r="C39" s="51">
        <v>26057</v>
      </c>
      <c r="D39" s="49" t="s">
        <v>41</v>
      </c>
      <c r="E39" s="16"/>
      <c r="F39" s="16">
        <v>35046.58</v>
      </c>
      <c r="G39" s="16">
        <f t="shared" si="0"/>
        <v>20833193.250000004</v>
      </c>
      <c r="H39" s="37"/>
      <c r="I39" s="37"/>
    </row>
    <row r="40" spans="2:9" s="10" customFormat="1" ht="15.95" customHeight="1">
      <c r="B40" s="58">
        <v>44715</v>
      </c>
      <c r="C40" s="51">
        <v>26035</v>
      </c>
      <c r="D40" s="49" t="s">
        <v>93</v>
      </c>
      <c r="E40" s="16"/>
      <c r="F40" s="16">
        <v>43997.23</v>
      </c>
      <c r="G40" s="16">
        <f t="shared" si="0"/>
        <v>20789196.020000003</v>
      </c>
      <c r="H40" s="37"/>
      <c r="I40" s="37"/>
    </row>
    <row r="41" spans="2:9" s="10" customFormat="1" ht="15.95" customHeight="1">
      <c r="B41" s="58">
        <v>44715</v>
      </c>
      <c r="C41" s="50">
        <v>26036</v>
      </c>
      <c r="D41" s="49" t="s">
        <v>94</v>
      </c>
      <c r="E41" s="16"/>
      <c r="F41" s="16">
        <v>43997.23</v>
      </c>
      <c r="G41" s="16">
        <f t="shared" si="0"/>
        <v>20745198.790000003</v>
      </c>
      <c r="H41" s="37"/>
      <c r="I41" s="37"/>
    </row>
    <row r="42" spans="2:9" s="10" customFormat="1" ht="15.95" customHeight="1">
      <c r="B42" s="58">
        <v>44715</v>
      </c>
      <c r="C42" s="50">
        <v>26034</v>
      </c>
      <c r="D42" s="49" t="s">
        <v>96</v>
      </c>
      <c r="E42" s="16"/>
      <c r="F42" s="16">
        <v>49073.83</v>
      </c>
      <c r="G42" s="16">
        <f t="shared" si="0"/>
        <v>20696124.960000005</v>
      </c>
      <c r="H42" s="37"/>
      <c r="I42" s="37"/>
    </row>
    <row r="43" spans="2:9" s="10" customFormat="1" ht="15.95" customHeight="1">
      <c r="B43" s="58">
        <v>44715</v>
      </c>
      <c r="C43" s="50">
        <v>26031</v>
      </c>
      <c r="D43" s="49" t="s">
        <v>97</v>
      </c>
      <c r="E43" s="16"/>
      <c r="F43" s="16">
        <v>49612.83</v>
      </c>
      <c r="G43" s="16">
        <f t="shared" si="0"/>
        <v>20646512.130000006</v>
      </c>
      <c r="H43" s="37"/>
      <c r="I43" s="37"/>
    </row>
    <row r="44" spans="2:9" s="10" customFormat="1" ht="15.95" customHeight="1">
      <c r="B44" s="58">
        <v>44715</v>
      </c>
      <c r="C44" s="51">
        <v>26059</v>
      </c>
      <c r="D44" s="49" t="s">
        <v>44</v>
      </c>
      <c r="E44" s="16"/>
      <c r="F44" s="16">
        <v>76238.039999999994</v>
      </c>
      <c r="G44" s="16">
        <f t="shared" si="0"/>
        <v>20570274.090000007</v>
      </c>
      <c r="H44" s="37"/>
      <c r="I44" s="37"/>
    </row>
    <row r="45" spans="2:9" s="10" customFormat="1" ht="15.95" customHeight="1">
      <c r="B45" s="58">
        <v>44715</v>
      </c>
      <c r="C45" s="50">
        <v>26032</v>
      </c>
      <c r="D45" s="49" t="s">
        <v>106</v>
      </c>
      <c r="E45" s="16"/>
      <c r="F45" s="16">
        <v>113888.75</v>
      </c>
      <c r="G45" s="16">
        <f t="shared" si="0"/>
        <v>20456385.340000007</v>
      </c>
      <c r="H45" s="37"/>
      <c r="I45" s="37"/>
    </row>
    <row r="46" spans="2:9" s="10" customFormat="1" ht="15.95" customHeight="1">
      <c r="B46" s="58">
        <v>44715</v>
      </c>
      <c r="C46" s="50">
        <v>26055</v>
      </c>
      <c r="D46" s="49" t="s">
        <v>111</v>
      </c>
      <c r="E46" s="16"/>
      <c r="F46" s="16">
        <v>196620</v>
      </c>
      <c r="G46" s="16">
        <f t="shared" si="0"/>
        <v>20259765.340000007</v>
      </c>
      <c r="H46" s="37"/>
      <c r="I46" s="37"/>
    </row>
    <row r="47" spans="2:9" s="10" customFormat="1" ht="15.95" customHeight="1">
      <c r="B47" s="58">
        <v>44715</v>
      </c>
      <c r="C47" s="50">
        <v>26054</v>
      </c>
      <c r="D47" s="49" t="s">
        <v>123</v>
      </c>
      <c r="E47" s="16"/>
      <c r="F47" s="16">
        <v>882812</v>
      </c>
      <c r="G47" s="16">
        <f t="shared" si="0"/>
        <v>19376953.340000007</v>
      </c>
      <c r="H47" s="37"/>
      <c r="I47" s="37"/>
    </row>
    <row r="48" spans="2:9" s="10" customFormat="1" ht="15.95" customHeight="1">
      <c r="B48" s="58">
        <v>44715</v>
      </c>
      <c r="C48" s="50">
        <v>26119</v>
      </c>
      <c r="D48" s="49" t="s">
        <v>122</v>
      </c>
      <c r="E48" s="16"/>
      <c r="F48" s="16">
        <v>882812</v>
      </c>
      <c r="G48" s="16">
        <f t="shared" si="0"/>
        <v>18494141.340000007</v>
      </c>
      <c r="H48" s="37"/>
      <c r="I48" s="37"/>
    </row>
    <row r="49" spans="2:9" s="10" customFormat="1" ht="15.95" customHeight="1">
      <c r="B49" s="58">
        <v>44715</v>
      </c>
      <c r="C49" s="50">
        <v>26051</v>
      </c>
      <c r="D49" s="49" t="s">
        <v>132</v>
      </c>
      <c r="E49" s="16"/>
      <c r="F49" s="16">
        <v>198537.41</v>
      </c>
      <c r="G49" s="16">
        <f t="shared" si="0"/>
        <v>18295603.930000007</v>
      </c>
      <c r="H49" s="37"/>
      <c r="I49" s="37"/>
    </row>
    <row r="50" spans="2:9" s="10" customFormat="1" ht="15.95" customHeight="1">
      <c r="B50" s="58">
        <v>44715</v>
      </c>
      <c r="C50" s="50">
        <v>26050</v>
      </c>
      <c r="D50" s="49" t="s">
        <v>132</v>
      </c>
      <c r="E50" s="16"/>
      <c r="F50" s="16">
        <v>2724002.92</v>
      </c>
      <c r="G50" s="16">
        <f t="shared" si="0"/>
        <v>15571601.010000007</v>
      </c>
      <c r="H50" s="37"/>
      <c r="I50" s="37"/>
    </row>
    <row r="51" spans="2:9" s="10" customFormat="1" ht="15.95" customHeight="1">
      <c r="B51" s="58">
        <v>44715</v>
      </c>
      <c r="C51" s="50">
        <v>26049</v>
      </c>
      <c r="D51" s="49" t="s">
        <v>132</v>
      </c>
      <c r="E51" s="16"/>
      <c r="F51" s="16">
        <v>4539286.9800000004</v>
      </c>
      <c r="G51" s="16">
        <f t="shared" si="0"/>
        <v>11032314.030000007</v>
      </c>
      <c r="H51" s="37"/>
      <c r="I51" s="37"/>
    </row>
    <row r="52" spans="2:9" s="10" customFormat="1" ht="15.95" customHeight="1">
      <c r="B52" s="58">
        <v>44715</v>
      </c>
      <c r="C52" s="50" t="s">
        <v>70</v>
      </c>
      <c r="D52" s="49" t="s">
        <v>30</v>
      </c>
      <c r="E52" s="16"/>
      <c r="F52" s="16">
        <v>100000</v>
      </c>
      <c r="G52" s="16">
        <f t="shared" si="0"/>
        <v>10932314.030000007</v>
      </c>
      <c r="H52" s="37"/>
      <c r="I52" s="37"/>
    </row>
    <row r="53" spans="2:9" s="10" customFormat="1" ht="15.95" customHeight="1">
      <c r="B53" s="58">
        <v>44715</v>
      </c>
      <c r="C53" s="50" t="s">
        <v>71</v>
      </c>
      <c r="D53" s="49" t="s">
        <v>30</v>
      </c>
      <c r="E53" s="16"/>
      <c r="F53" s="16">
        <v>3000000</v>
      </c>
      <c r="G53" s="16">
        <f t="shared" si="0"/>
        <v>7932314.0300000068</v>
      </c>
      <c r="H53" s="37"/>
      <c r="I53" s="37"/>
    </row>
    <row r="54" spans="2:9" s="10" customFormat="1" ht="15.95" customHeight="1">
      <c r="B54" s="58">
        <v>44720</v>
      </c>
      <c r="C54" s="50">
        <v>468207715</v>
      </c>
      <c r="D54" s="49" t="s">
        <v>21</v>
      </c>
      <c r="E54" s="16">
        <v>284600</v>
      </c>
      <c r="F54" s="16"/>
      <c r="G54" s="16">
        <f t="shared" si="0"/>
        <v>8216914.0300000068</v>
      </c>
      <c r="H54" s="37"/>
      <c r="I54" s="37"/>
    </row>
    <row r="55" spans="2:9" s="10" customFormat="1" ht="15.95" customHeight="1">
      <c r="B55" s="58">
        <v>44720</v>
      </c>
      <c r="C55" s="50">
        <v>468207714</v>
      </c>
      <c r="D55" s="49" t="s">
        <v>21</v>
      </c>
      <c r="E55" s="16">
        <v>165455</v>
      </c>
      <c r="F55" s="16"/>
      <c r="G55" s="16">
        <f t="shared" si="0"/>
        <v>8382369.0300000068</v>
      </c>
      <c r="H55" s="37"/>
      <c r="I55" s="37"/>
    </row>
    <row r="56" spans="2:9" s="10" customFormat="1" ht="15.95" customHeight="1">
      <c r="B56" s="58">
        <v>44720</v>
      </c>
      <c r="C56" s="50">
        <v>468207713</v>
      </c>
      <c r="D56" s="49" t="s">
        <v>21</v>
      </c>
      <c r="E56" s="16">
        <v>2500</v>
      </c>
      <c r="F56" s="16"/>
      <c r="G56" s="16">
        <f t="shared" si="0"/>
        <v>8384869.0300000068</v>
      </c>
      <c r="H56" s="37"/>
      <c r="I56" s="37"/>
    </row>
    <row r="57" spans="2:9" s="10" customFormat="1" ht="15.95" customHeight="1">
      <c r="B57" s="58">
        <v>44720</v>
      </c>
      <c r="C57" s="50">
        <v>468207711</v>
      </c>
      <c r="D57" s="49" t="s">
        <v>21</v>
      </c>
      <c r="E57" s="16">
        <v>380170</v>
      </c>
      <c r="F57" s="16"/>
      <c r="G57" s="16">
        <f t="shared" si="0"/>
        <v>8765039.0300000068</v>
      </c>
      <c r="H57" s="37"/>
      <c r="I57" s="37"/>
    </row>
    <row r="58" spans="2:9" s="10" customFormat="1" ht="15.95" customHeight="1">
      <c r="B58" s="58">
        <v>44720</v>
      </c>
      <c r="C58" s="50">
        <v>26890521760</v>
      </c>
      <c r="D58" s="49" t="s">
        <v>134</v>
      </c>
      <c r="E58" s="16">
        <v>70000</v>
      </c>
      <c r="F58" s="16"/>
      <c r="G58" s="16">
        <f t="shared" si="0"/>
        <v>8835039.0300000068</v>
      </c>
      <c r="H58" s="37"/>
      <c r="I58" s="37"/>
    </row>
    <row r="59" spans="2:9" s="10" customFormat="1" ht="15.95" customHeight="1">
      <c r="B59" s="58">
        <v>44720</v>
      </c>
      <c r="C59" s="50">
        <v>20516883</v>
      </c>
      <c r="D59" s="49" t="s">
        <v>21</v>
      </c>
      <c r="E59" s="16">
        <v>14200000</v>
      </c>
      <c r="F59" s="16"/>
      <c r="G59" s="16">
        <f t="shared" si="0"/>
        <v>23035039.030000009</v>
      </c>
      <c r="H59" s="37"/>
      <c r="I59" s="37"/>
    </row>
    <row r="60" spans="2:9" s="10" customFormat="1" ht="15.95" customHeight="1">
      <c r="B60" s="58">
        <v>44720</v>
      </c>
      <c r="C60" s="50">
        <v>26044</v>
      </c>
      <c r="D60" s="49" t="s">
        <v>75</v>
      </c>
      <c r="E60" s="16"/>
      <c r="F60" s="16">
        <v>4153.21</v>
      </c>
      <c r="G60" s="16">
        <f t="shared" si="0"/>
        <v>23030885.820000008</v>
      </c>
      <c r="H60" s="37"/>
      <c r="I60" s="37"/>
    </row>
    <row r="61" spans="2:9" s="10" customFormat="1" ht="15.95" customHeight="1">
      <c r="B61" s="58">
        <v>44720</v>
      </c>
      <c r="C61" s="50">
        <v>26052</v>
      </c>
      <c r="D61" s="49" t="s">
        <v>37</v>
      </c>
      <c r="E61" s="16"/>
      <c r="F61" s="16">
        <v>6970</v>
      </c>
      <c r="G61" s="16">
        <f t="shared" si="0"/>
        <v>23023915.820000008</v>
      </c>
      <c r="H61" s="37"/>
      <c r="I61" s="37"/>
    </row>
    <row r="62" spans="2:9" s="10" customFormat="1" ht="15.95" customHeight="1">
      <c r="B62" s="58">
        <v>44720</v>
      </c>
      <c r="C62" s="50">
        <v>26072</v>
      </c>
      <c r="D62" s="49" t="s">
        <v>78</v>
      </c>
      <c r="E62" s="16"/>
      <c r="F62" s="16">
        <v>15000</v>
      </c>
      <c r="G62" s="16">
        <f t="shared" si="0"/>
        <v>23008915.820000008</v>
      </c>
      <c r="H62" s="37"/>
      <c r="I62" s="37"/>
    </row>
    <row r="63" spans="2:9" s="10" customFormat="1" ht="15.95" customHeight="1">
      <c r="B63" s="58">
        <v>44720</v>
      </c>
      <c r="C63" s="50">
        <v>26062</v>
      </c>
      <c r="D63" s="49" t="s">
        <v>79</v>
      </c>
      <c r="E63" s="16"/>
      <c r="F63" s="16">
        <v>16950</v>
      </c>
      <c r="G63" s="16">
        <f t="shared" si="0"/>
        <v>22991965.820000008</v>
      </c>
      <c r="H63" s="37"/>
      <c r="I63" s="37"/>
    </row>
    <row r="64" spans="2:9" s="10" customFormat="1" ht="15.95" customHeight="1">
      <c r="B64" s="58">
        <v>44720</v>
      </c>
      <c r="C64" s="51">
        <v>26073</v>
      </c>
      <c r="D64" s="49" t="s">
        <v>80</v>
      </c>
      <c r="E64" s="16"/>
      <c r="F64" s="16">
        <v>18000</v>
      </c>
      <c r="G64" s="16">
        <f t="shared" si="0"/>
        <v>22973965.820000008</v>
      </c>
      <c r="H64" s="37"/>
      <c r="I64" s="37"/>
    </row>
    <row r="65" spans="2:9" s="10" customFormat="1" ht="15.95" customHeight="1">
      <c r="B65" s="58">
        <v>44720</v>
      </c>
      <c r="C65" s="51">
        <v>26066</v>
      </c>
      <c r="D65" s="49" t="s">
        <v>82</v>
      </c>
      <c r="E65" s="16"/>
      <c r="F65" s="16">
        <v>19775</v>
      </c>
      <c r="G65" s="16">
        <f t="shared" si="0"/>
        <v>22954190.820000008</v>
      </c>
      <c r="H65" s="37"/>
      <c r="I65" s="37"/>
    </row>
    <row r="66" spans="2:9" s="10" customFormat="1" ht="15.95" customHeight="1">
      <c r="B66" s="58">
        <v>44720</v>
      </c>
      <c r="C66" s="51">
        <v>26065</v>
      </c>
      <c r="D66" s="49" t="s">
        <v>85</v>
      </c>
      <c r="E66" s="16"/>
      <c r="F66" s="16">
        <v>22500</v>
      </c>
      <c r="G66" s="16">
        <f t="shared" si="0"/>
        <v>22931690.820000008</v>
      </c>
      <c r="H66" s="37"/>
      <c r="I66" s="37"/>
    </row>
    <row r="67" spans="2:9" s="10" customFormat="1" ht="15.95" customHeight="1">
      <c r="B67" s="58">
        <v>44720</v>
      </c>
      <c r="C67" s="51">
        <v>26077</v>
      </c>
      <c r="D67" s="49" t="s">
        <v>46</v>
      </c>
      <c r="E67" s="16"/>
      <c r="F67" s="16">
        <v>22500</v>
      </c>
      <c r="G67" s="16">
        <f t="shared" si="0"/>
        <v>22909190.820000008</v>
      </c>
      <c r="H67" s="37"/>
      <c r="I67" s="37"/>
    </row>
    <row r="68" spans="2:9" s="10" customFormat="1" ht="15.95" customHeight="1">
      <c r="B68" s="58">
        <v>44720</v>
      </c>
      <c r="C68" s="51">
        <v>26070</v>
      </c>
      <c r="D68" s="49" t="s">
        <v>86</v>
      </c>
      <c r="E68" s="16"/>
      <c r="F68" s="16">
        <v>22600</v>
      </c>
      <c r="G68" s="16">
        <f t="shared" si="0"/>
        <v>22886590.820000008</v>
      </c>
      <c r="H68" s="37"/>
      <c r="I68" s="37"/>
    </row>
    <row r="69" spans="2:9" s="10" customFormat="1" ht="15.95" customHeight="1">
      <c r="B69" s="58">
        <v>44720</v>
      </c>
      <c r="C69" s="51">
        <v>26063</v>
      </c>
      <c r="D69" s="49" t="s">
        <v>43</v>
      </c>
      <c r="E69" s="16"/>
      <c r="F69" s="16">
        <v>28250</v>
      </c>
      <c r="G69" s="16">
        <f t="shared" si="0"/>
        <v>22858340.820000008</v>
      </c>
      <c r="H69" s="37"/>
      <c r="I69" s="37"/>
    </row>
    <row r="70" spans="2:9" s="10" customFormat="1" ht="15.95" customHeight="1">
      <c r="B70" s="58">
        <v>44720</v>
      </c>
      <c r="C70" s="51">
        <v>26096</v>
      </c>
      <c r="D70" s="49" t="s">
        <v>86</v>
      </c>
      <c r="E70" s="16"/>
      <c r="F70" s="16">
        <v>45200</v>
      </c>
      <c r="G70" s="16">
        <f t="shared" si="0"/>
        <v>22813140.820000008</v>
      </c>
      <c r="H70" s="37"/>
      <c r="I70" s="37"/>
    </row>
    <row r="71" spans="2:9" s="10" customFormat="1" ht="15.95" customHeight="1">
      <c r="B71" s="58">
        <v>44720</v>
      </c>
      <c r="C71" s="51">
        <v>26086</v>
      </c>
      <c r="D71" s="49" t="s">
        <v>42</v>
      </c>
      <c r="E71" s="16"/>
      <c r="F71" s="16">
        <v>56500</v>
      </c>
      <c r="G71" s="16">
        <f t="shared" si="0"/>
        <v>22756640.820000008</v>
      </c>
      <c r="H71" s="37"/>
      <c r="I71" s="37"/>
    </row>
    <row r="72" spans="2:9" s="10" customFormat="1" ht="15.95" customHeight="1">
      <c r="B72" s="58">
        <v>44720</v>
      </c>
      <c r="C72" s="51">
        <v>26069</v>
      </c>
      <c r="D72" s="49" t="s">
        <v>101</v>
      </c>
      <c r="E72" s="16"/>
      <c r="F72" s="16">
        <v>66534.399999999994</v>
      </c>
      <c r="G72" s="16">
        <f t="shared" si="0"/>
        <v>22690106.420000009</v>
      </c>
      <c r="H72" s="37"/>
      <c r="I72" s="37"/>
    </row>
    <row r="73" spans="2:9" s="10" customFormat="1" ht="15.95" customHeight="1">
      <c r="B73" s="58">
        <v>44720</v>
      </c>
      <c r="C73" s="51">
        <v>26093</v>
      </c>
      <c r="D73" s="49" t="s">
        <v>104</v>
      </c>
      <c r="E73" s="16"/>
      <c r="F73" s="16">
        <v>96688.78</v>
      </c>
      <c r="G73" s="16">
        <f t="shared" si="0"/>
        <v>22593417.640000008</v>
      </c>
      <c r="H73" s="37"/>
      <c r="I73" s="37"/>
    </row>
    <row r="74" spans="2:9" s="10" customFormat="1" ht="15.95" customHeight="1">
      <c r="B74" s="58">
        <v>44720</v>
      </c>
      <c r="C74" s="50">
        <v>26058</v>
      </c>
      <c r="D74" s="49" t="s">
        <v>0</v>
      </c>
      <c r="E74" s="16"/>
      <c r="F74" s="16">
        <v>118349.55</v>
      </c>
      <c r="G74" s="16">
        <f t="shared" si="0"/>
        <v>22475068.090000007</v>
      </c>
      <c r="H74" s="37"/>
      <c r="I74" s="37"/>
    </row>
    <row r="75" spans="2:9" s="10" customFormat="1" ht="15.95" customHeight="1">
      <c r="B75" s="58">
        <v>44720</v>
      </c>
      <c r="C75" s="50">
        <v>26060</v>
      </c>
      <c r="D75" s="49" t="s">
        <v>115</v>
      </c>
      <c r="E75" s="16"/>
      <c r="F75" s="16">
        <v>258772.66</v>
      </c>
      <c r="G75" s="16">
        <f t="shared" si="0"/>
        <v>22216295.430000007</v>
      </c>
      <c r="H75" s="37"/>
      <c r="I75" s="37"/>
    </row>
    <row r="76" spans="2:9" s="10" customFormat="1" ht="15.95" customHeight="1">
      <c r="B76" s="58">
        <v>44720</v>
      </c>
      <c r="C76" s="51">
        <v>26056</v>
      </c>
      <c r="D76" s="49" t="s">
        <v>118</v>
      </c>
      <c r="E76" s="16"/>
      <c r="F76" s="16">
        <v>308347.65999999997</v>
      </c>
      <c r="G76" s="16">
        <f t="shared" si="0"/>
        <v>21907947.770000007</v>
      </c>
      <c r="H76" s="37"/>
      <c r="I76" s="37"/>
    </row>
    <row r="77" spans="2:9" s="10" customFormat="1" ht="15.95" customHeight="1">
      <c r="B77" s="58">
        <v>44720</v>
      </c>
      <c r="C77" s="51">
        <v>26047</v>
      </c>
      <c r="D77" s="49" t="s">
        <v>119</v>
      </c>
      <c r="E77" s="16"/>
      <c r="F77" s="16">
        <v>325850</v>
      </c>
      <c r="G77" s="16">
        <f t="shared" si="0"/>
        <v>21582097.770000007</v>
      </c>
      <c r="H77" s="37"/>
      <c r="I77" s="37"/>
    </row>
    <row r="78" spans="2:9" s="10" customFormat="1" ht="15.95" customHeight="1">
      <c r="B78" s="58">
        <v>44720</v>
      </c>
      <c r="C78" s="51">
        <v>26078</v>
      </c>
      <c r="D78" s="49" t="s">
        <v>38</v>
      </c>
      <c r="E78" s="16"/>
      <c r="F78" s="16">
        <v>389512</v>
      </c>
      <c r="G78" s="16">
        <f t="shared" si="0"/>
        <v>21192585.770000007</v>
      </c>
      <c r="H78" s="37"/>
      <c r="I78" s="37"/>
    </row>
    <row r="79" spans="2:9" s="10" customFormat="1" ht="15.95" customHeight="1">
      <c r="B79" s="58">
        <v>44720</v>
      </c>
      <c r="C79" s="51">
        <v>26091</v>
      </c>
      <c r="D79" s="49" t="s">
        <v>34</v>
      </c>
      <c r="E79" s="16"/>
      <c r="F79" s="16">
        <v>401955.53</v>
      </c>
      <c r="G79" s="16">
        <f t="shared" si="0"/>
        <v>20790630.240000006</v>
      </c>
      <c r="H79" s="37"/>
      <c r="I79" s="37"/>
    </row>
    <row r="80" spans="2:9" s="10" customFormat="1" ht="15.95" customHeight="1">
      <c r="B80" s="58">
        <v>44720</v>
      </c>
      <c r="C80" s="50">
        <v>26046</v>
      </c>
      <c r="D80" s="49" t="s">
        <v>136</v>
      </c>
      <c r="E80" s="16"/>
      <c r="F80" s="16">
        <v>403560</v>
      </c>
      <c r="G80" s="16">
        <f t="shared" si="0"/>
        <v>20387070.240000006</v>
      </c>
      <c r="H80" s="37"/>
      <c r="I80" s="37"/>
    </row>
    <row r="81" spans="2:9" s="10" customFormat="1" ht="15.95" customHeight="1">
      <c r="B81" s="58">
        <v>44720</v>
      </c>
      <c r="C81" s="50">
        <v>26090</v>
      </c>
      <c r="D81" s="49" t="s">
        <v>35</v>
      </c>
      <c r="E81" s="16"/>
      <c r="F81" s="16">
        <v>455773.98</v>
      </c>
      <c r="G81" s="16">
        <f t="shared" si="0"/>
        <v>19931296.260000005</v>
      </c>
      <c r="H81" s="37"/>
      <c r="I81" s="37"/>
    </row>
    <row r="82" spans="2:9" s="10" customFormat="1" ht="15.95" customHeight="1">
      <c r="B82" s="58">
        <v>44720</v>
      </c>
      <c r="C82" s="50">
        <v>26088</v>
      </c>
      <c r="D82" s="49" t="s">
        <v>27</v>
      </c>
      <c r="E82" s="16"/>
      <c r="F82" s="16">
        <v>471322.04</v>
      </c>
      <c r="G82" s="16">
        <f t="shared" si="0"/>
        <v>19459974.220000006</v>
      </c>
      <c r="H82" s="37"/>
      <c r="I82" s="37"/>
    </row>
    <row r="83" spans="2:9" s="10" customFormat="1" ht="15.95" customHeight="1">
      <c r="B83" s="58">
        <v>44720</v>
      </c>
      <c r="C83" s="50">
        <v>26089</v>
      </c>
      <c r="D83" s="49" t="s">
        <v>31</v>
      </c>
      <c r="E83" s="16"/>
      <c r="F83" s="16">
        <v>516630.52</v>
      </c>
      <c r="G83" s="16">
        <f t="shared" si="0"/>
        <v>18943343.700000007</v>
      </c>
      <c r="H83" s="37"/>
      <c r="I83" s="37"/>
    </row>
    <row r="84" spans="2:9" s="10" customFormat="1" ht="15.95" customHeight="1">
      <c r="B84" s="58">
        <v>44720</v>
      </c>
      <c r="C84" s="50">
        <v>26048</v>
      </c>
      <c r="D84" s="49" t="s">
        <v>119</v>
      </c>
      <c r="E84" s="16"/>
      <c r="F84" s="16">
        <v>744800</v>
      </c>
      <c r="G84" s="16">
        <f t="shared" si="0"/>
        <v>18198543.700000007</v>
      </c>
      <c r="H84" s="37"/>
      <c r="I84" s="37"/>
    </row>
    <row r="85" spans="2:9" s="10" customFormat="1" ht="15.95" customHeight="1">
      <c r="B85" s="58">
        <v>44720</v>
      </c>
      <c r="C85" s="50">
        <v>26079</v>
      </c>
      <c r="D85" s="49" t="s">
        <v>121</v>
      </c>
      <c r="E85" s="16"/>
      <c r="F85" s="16">
        <v>747820</v>
      </c>
      <c r="G85" s="16">
        <f t="shared" si="0"/>
        <v>17450723.700000007</v>
      </c>
      <c r="H85" s="37"/>
      <c r="I85" s="37"/>
    </row>
    <row r="86" spans="2:9" s="10" customFormat="1" ht="15.95" customHeight="1">
      <c r="B86" s="58">
        <v>44720</v>
      </c>
      <c r="C86" s="50">
        <v>26094</v>
      </c>
      <c r="D86" s="49" t="s">
        <v>30</v>
      </c>
      <c r="E86" s="16"/>
      <c r="F86" s="16">
        <v>830225</v>
      </c>
      <c r="G86" s="16">
        <f t="shared" si="0"/>
        <v>16620498.700000007</v>
      </c>
      <c r="H86" s="37"/>
      <c r="I86" s="37"/>
    </row>
    <row r="87" spans="2:9" s="10" customFormat="1" ht="15.95" customHeight="1">
      <c r="B87" s="58">
        <v>44720</v>
      </c>
      <c r="C87" s="50">
        <v>26158</v>
      </c>
      <c r="D87" s="49" t="s">
        <v>48</v>
      </c>
      <c r="E87" s="16"/>
      <c r="F87" s="16">
        <v>1266793.8400000001</v>
      </c>
      <c r="G87" s="16">
        <f t="shared" si="0"/>
        <v>15353704.860000007</v>
      </c>
      <c r="H87" s="37"/>
      <c r="I87" s="37"/>
    </row>
    <row r="88" spans="2:9" s="10" customFormat="1" ht="15.95" customHeight="1">
      <c r="B88" s="58">
        <v>44720</v>
      </c>
      <c r="C88" s="50">
        <v>26103</v>
      </c>
      <c r="D88" s="49" t="s">
        <v>30</v>
      </c>
      <c r="E88" s="16"/>
      <c r="F88" s="16">
        <v>1700000</v>
      </c>
      <c r="G88" s="16">
        <f t="shared" si="0"/>
        <v>13653704.860000007</v>
      </c>
      <c r="H88" s="37"/>
      <c r="I88" s="37"/>
    </row>
    <row r="89" spans="2:9" s="10" customFormat="1" ht="15.95" customHeight="1">
      <c r="B89" s="58">
        <v>44720</v>
      </c>
      <c r="C89" s="50" t="s">
        <v>69</v>
      </c>
      <c r="D89" s="49" t="s">
        <v>30</v>
      </c>
      <c r="E89" s="16"/>
      <c r="F89" s="16">
        <v>5550000</v>
      </c>
      <c r="G89" s="16">
        <f t="shared" si="0"/>
        <v>8103704.8600000069</v>
      </c>
      <c r="H89" s="37"/>
      <c r="I89" s="37"/>
    </row>
    <row r="90" spans="2:9" s="10" customFormat="1" ht="15.95" customHeight="1">
      <c r="B90" s="58">
        <v>44722</v>
      </c>
      <c r="C90" s="50">
        <v>495903962</v>
      </c>
      <c r="D90" s="49" t="s">
        <v>21</v>
      </c>
      <c r="E90" s="16">
        <v>5000</v>
      </c>
      <c r="F90" s="16"/>
      <c r="G90" s="16">
        <f t="shared" si="0"/>
        <v>8108704.8600000069</v>
      </c>
      <c r="H90" s="37"/>
      <c r="I90" s="37"/>
    </row>
    <row r="91" spans="2:9" s="10" customFormat="1" ht="15.95" customHeight="1">
      <c r="B91" s="58">
        <v>44722</v>
      </c>
      <c r="C91" s="50">
        <v>20516884</v>
      </c>
      <c r="D91" s="49" t="s">
        <v>21</v>
      </c>
      <c r="E91" s="16">
        <v>14200000</v>
      </c>
      <c r="F91" s="16"/>
      <c r="G91" s="16">
        <f t="shared" si="0"/>
        <v>22308704.860000007</v>
      </c>
      <c r="H91" s="37"/>
      <c r="I91" s="37"/>
    </row>
    <row r="92" spans="2:9" s="10" customFormat="1" ht="15.95" customHeight="1">
      <c r="B92" s="58">
        <v>44722</v>
      </c>
      <c r="C92" s="50">
        <v>26104</v>
      </c>
      <c r="D92" s="49" t="s">
        <v>98</v>
      </c>
      <c r="E92" s="16"/>
      <c r="F92" s="16">
        <v>54000</v>
      </c>
      <c r="G92" s="16">
        <f t="shared" si="0"/>
        <v>22254704.860000007</v>
      </c>
      <c r="H92" s="37"/>
      <c r="I92" s="37"/>
    </row>
    <row r="93" spans="2:9" s="10" customFormat="1" ht="15.95" customHeight="1">
      <c r="B93" s="58">
        <v>44722</v>
      </c>
      <c r="C93" s="50">
        <v>26097</v>
      </c>
      <c r="D93" s="49" t="s">
        <v>23</v>
      </c>
      <c r="E93" s="16"/>
      <c r="F93" s="16">
        <v>84750</v>
      </c>
      <c r="G93" s="16">
        <f t="shared" si="0"/>
        <v>22169954.860000007</v>
      </c>
      <c r="H93" s="37"/>
      <c r="I93" s="37"/>
    </row>
    <row r="94" spans="2:9" s="10" customFormat="1" ht="15.95" customHeight="1">
      <c r="B94" s="58">
        <v>44722</v>
      </c>
      <c r="C94" s="50">
        <v>26102</v>
      </c>
      <c r="D94" s="49" t="s">
        <v>50</v>
      </c>
      <c r="E94" s="16"/>
      <c r="F94" s="16">
        <v>168534.52</v>
      </c>
      <c r="G94" s="16">
        <f t="shared" si="0"/>
        <v>22001420.340000007</v>
      </c>
      <c r="H94" s="37"/>
      <c r="I94" s="37"/>
    </row>
    <row r="95" spans="2:9" s="10" customFormat="1" ht="15.95" customHeight="1">
      <c r="B95" s="58">
        <v>44722</v>
      </c>
      <c r="C95" s="50">
        <v>26045</v>
      </c>
      <c r="D95" s="49" t="s">
        <v>117</v>
      </c>
      <c r="E95" s="16"/>
      <c r="F95" s="16">
        <v>300000</v>
      </c>
      <c r="G95" s="16">
        <f t="shared" si="0"/>
        <v>21701420.340000007</v>
      </c>
      <c r="H95" s="37"/>
      <c r="I95" s="37"/>
    </row>
    <row r="96" spans="2:9" s="10" customFormat="1" ht="15.95" customHeight="1">
      <c r="B96" s="58">
        <v>44722</v>
      </c>
      <c r="C96" s="50">
        <v>26082</v>
      </c>
      <c r="D96" s="49" t="s">
        <v>39</v>
      </c>
      <c r="E96" s="16"/>
      <c r="F96" s="16">
        <v>357631.98</v>
      </c>
      <c r="G96" s="16">
        <f t="shared" si="0"/>
        <v>21343788.360000007</v>
      </c>
      <c r="H96" s="37"/>
      <c r="I96" s="37"/>
    </row>
    <row r="97" spans="2:9" s="10" customFormat="1" ht="15.95" customHeight="1">
      <c r="B97" s="58">
        <v>44722</v>
      </c>
      <c r="C97" s="50">
        <v>26107</v>
      </c>
      <c r="D97" s="49" t="s">
        <v>25</v>
      </c>
      <c r="E97" s="16"/>
      <c r="F97" s="16">
        <v>687975.8</v>
      </c>
      <c r="G97" s="16">
        <f t="shared" si="0"/>
        <v>20655812.560000006</v>
      </c>
      <c r="H97" s="37"/>
      <c r="I97" s="37"/>
    </row>
    <row r="98" spans="2:9" s="10" customFormat="1" ht="15.95" customHeight="1">
      <c r="B98" s="58">
        <v>44722</v>
      </c>
      <c r="C98" s="50">
        <v>26101</v>
      </c>
      <c r="D98" s="49" t="s">
        <v>128</v>
      </c>
      <c r="E98" s="16"/>
      <c r="F98" s="16">
        <v>3119302.65</v>
      </c>
      <c r="G98" s="16">
        <f t="shared" si="0"/>
        <v>17536509.910000008</v>
      </c>
      <c r="H98" s="37"/>
      <c r="I98" s="37"/>
    </row>
    <row r="99" spans="2:9" s="10" customFormat="1" ht="15.95" customHeight="1">
      <c r="B99" s="58">
        <v>44722</v>
      </c>
      <c r="C99" s="50">
        <v>26106</v>
      </c>
      <c r="D99" s="49" t="s">
        <v>132</v>
      </c>
      <c r="E99" s="16"/>
      <c r="F99" s="16">
        <v>2686783.37</v>
      </c>
      <c r="G99" s="16">
        <f t="shared" si="0"/>
        <v>14849726.540000007</v>
      </c>
      <c r="H99" s="37"/>
      <c r="I99" s="37"/>
    </row>
    <row r="100" spans="2:9" s="10" customFormat="1" ht="15.95" customHeight="1">
      <c r="B100" s="58">
        <v>44722</v>
      </c>
      <c r="C100" s="50" t="s">
        <v>68</v>
      </c>
      <c r="D100" s="49" t="s">
        <v>30</v>
      </c>
      <c r="E100" s="16"/>
      <c r="F100" s="16">
        <v>6700000</v>
      </c>
      <c r="G100" s="16">
        <f t="shared" si="0"/>
        <v>8149726.5400000066</v>
      </c>
      <c r="H100" s="37"/>
      <c r="I100" s="37"/>
    </row>
    <row r="101" spans="2:9" s="10" customFormat="1" ht="15.95" customHeight="1">
      <c r="B101" s="58">
        <v>44727</v>
      </c>
      <c r="C101" s="50">
        <v>26957740005</v>
      </c>
      <c r="D101" s="49" t="s">
        <v>134</v>
      </c>
      <c r="E101" s="16">
        <v>1000000</v>
      </c>
      <c r="F101" s="16"/>
      <c r="G101" s="16">
        <f t="shared" si="0"/>
        <v>9149726.5400000066</v>
      </c>
      <c r="H101" s="37"/>
      <c r="I101" s="37"/>
    </row>
    <row r="102" spans="2:9" s="10" customFormat="1" ht="15.95" customHeight="1">
      <c r="B102" s="58">
        <v>44727</v>
      </c>
      <c r="C102" s="50">
        <v>20516890</v>
      </c>
      <c r="D102" s="49" t="s">
        <v>21</v>
      </c>
      <c r="E102" s="16">
        <v>14200000</v>
      </c>
      <c r="F102" s="16"/>
      <c r="G102" s="16">
        <f t="shared" si="0"/>
        <v>23349726.540000007</v>
      </c>
      <c r="H102" s="37"/>
      <c r="I102" s="37"/>
    </row>
    <row r="103" spans="2:9" s="10" customFormat="1" ht="15.95" customHeight="1">
      <c r="B103" s="58">
        <v>44727</v>
      </c>
      <c r="C103" s="50">
        <v>20516888</v>
      </c>
      <c r="D103" s="49" t="s">
        <v>21</v>
      </c>
      <c r="E103" s="16">
        <v>14200000</v>
      </c>
      <c r="F103" s="16"/>
      <c r="G103" s="16">
        <f t="shared" si="0"/>
        <v>37549726.540000007</v>
      </c>
      <c r="H103" s="37"/>
      <c r="I103" s="37"/>
    </row>
    <row r="104" spans="2:9" s="10" customFormat="1" ht="15.95" customHeight="1">
      <c r="B104" s="58">
        <v>44727</v>
      </c>
      <c r="C104" s="50">
        <v>26117</v>
      </c>
      <c r="D104" s="49" t="s">
        <v>76</v>
      </c>
      <c r="E104" s="16"/>
      <c r="F104" s="16">
        <v>7752.65</v>
      </c>
      <c r="G104" s="16">
        <f t="shared" si="0"/>
        <v>37541973.890000008</v>
      </c>
      <c r="H104" s="37"/>
      <c r="I104" s="37"/>
    </row>
    <row r="105" spans="2:9" s="10" customFormat="1" ht="15.95" customHeight="1">
      <c r="B105" s="58">
        <v>44727</v>
      </c>
      <c r="C105" s="50">
        <v>26109</v>
      </c>
      <c r="D105" s="49" t="s">
        <v>77</v>
      </c>
      <c r="E105" s="16"/>
      <c r="F105" s="16">
        <v>11306.41</v>
      </c>
      <c r="G105" s="16">
        <f t="shared" si="0"/>
        <v>37530667.480000012</v>
      </c>
      <c r="H105" s="37"/>
      <c r="I105" s="37"/>
    </row>
    <row r="106" spans="2:9" s="10" customFormat="1" ht="15.95" customHeight="1">
      <c r="B106" s="58">
        <v>44727</v>
      </c>
      <c r="C106" s="50">
        <v>26115</v>
      </c>
      <c r="D106" s="49" t="s">
        <v>81</v>
      </c>
      <c r="E106" s="16"/>
      <c r="F106" s="16">
        <v>19422.009999999998</v>
      </c>
      <c r="G106" s="16">
        <f t="shared" si="0"/>
        <v>37511245.470000014</v>
      </c>
      <c r="H106" s="37"/>
      <c r="I106" s="37"/>
    </row>
    <row r="107" spans="2:9" s="10" customFormat="1" ht="15.95" customHeight="1">
      <c r="B107" s="58">
        <v>44727</v>
      </c>
      <c r="C107" s="50">
        <v>26111</v>
      </c>
      <c r="D107" s="49" t="s">
        <v>88</v>
      </c>
      <c r="E107" s="16"/>
      <c r="F107" s="16">
        <v>29133.02</v>
      </c>
      <c r="G107" s="16">
        <f t="shared" si="0"/>
        <v>37482112.45000001</v>
      </c>
      <c r="H107" s="37"/>
      <c r="I107" s="37"/>
    </row>
    <row r="108" spans="2:9" s="10" customFormat="1" ht="15.95" customHeight="1">
      <c r="B108" s="58">
        <v>44727</v>
      </c>
      <c r="C108" s="50">
        <v>26071</v>
      </c>
      <c r="D108" s="49" t="s">
        <v>40</v>
      </c>
      <c r="E108" s="16"/>
      <c r="F108" s="16">
        <v>45200</v>
      </c>
      <c r="G108" s="16">
        <f t="shared" si="0"/>
        <v>37436912.45000001</v>
      </c>
      <c r="H108" s="37"/>
      <c r="I108" s="37"/>
    </row>
    <row r="109" spans="2:9" s="10" customFormat="1" ht="15.95" customHeight="1">
      <c r="B109" s="58">
        <v>44727</v>
      </c>
      <c r="C109" s="50">
        <v>26114</v>
      </c>
      <c r="D109" s="49" t="s">
        <v>41</v>
      </c>
      <c r="E109" s="16"/>
      <c r="F109" s="16">
        <v>70477.16</v>
      </c>
      <c r="G109" s="16">
        <f t="shared" si="0"/>
        <v>37366435.290000014</v>
      </c>
      <c r="H109" s="37"/>
      <c r="I109" s="37"/>
    </row>
    <row r="110" spans="2:9" s="10" customFormat="1" ht="15.95" customHeight="1">
      <c r="B110" s="58">
        <v>44727</v>
      </c>
      <c r="C110" s="50">
        <v>26100</v>
      </c>
      <c r="D110" s="49" t="s">
        <v>49</v>
      </c>
      <c r="E110" s="16"/>
      <c r="F110" s="16">
        <v>73285.02</v>
      </c>
      <c r="G110" s="16">
        <f t="shared" si="0"/>
        <v>37293150.270000011</v>
      </c>
      <c r="H110" s="37"/>
      <c r="I110" s="37"/>
    </row>
    <row r="111" spans="2:9" s="10" customFormat="1" ht="15.95" customHeight="1">
      <c r="B111" s="58">
        <v>44727</v>
      </c>
      <c r="C111" s="50">
        <v>26118</v>
      </c>
      <c r="D111" s="49" t="s">
        <v>107</v>
      </c>
      <c r="E111" s="16"/>
      <c r="F111" s="16">
        <v>116375</v>
      </c>
      <c r="G111" s="16">
        <f t="shared" si="0"/>
        <v>37176775.270000011</v>
      </c>
      <c r="H111" s="37"/>
      <c r="I111" s="37"/>
    </row>
    <row r="112" spans="2:9" s="10" customFormat="1" ht="15.95" customHeight="1">
      <c r="B112" s="58">
        <v>44727</v>
      </c>
      <c r="C112" s="50">
        <v>26121</v>
      </c>
      <c r="D112" s="49" t="s">
        <v>113</v>
      </c>
      <c r="E112" s="16"/>
      <c r="F112" s="16">
        <v>238784</v>
      </c>
      <c r="G112" s="16">
        <f t="shared" si="0"/>
        <v>36937991.270000011</v>
      </c>
      <c r="H112" s="37"/>
      <c r="I112" s="37"/>
    </row>
    <row r="113" spans="2:9" s="10" customFormat="1" ht="15.95" customHeight="1">
      <c r="B113" s="58">
        <v>44727</v>
      </c>
      <c r="C113" s="50">
        <v>26108</v>
      </c>
      <c r="D113" s="49" t="s">
        <v>24</v>
      </c>
      <c r="E113" s="16"/>
      <c r="F113" s="16">
        <v>272524</v>
      </c>
      <c r="G113" s="16">
        <f t="shared" si="0"/>
        <v>36665467.270000011</v>
      </c>
      <c r="H113" s="37"/>
      <c r="I113" s="37"/>
    </row>
    <row r="114" spans="2:9" s="10" customFormat="1" ht="15.95" customHeight="1">
      <c r="B114" s="58">
        <v>44727</v>
      </c>
      <c r="C114" s="50">
        <v>26112</v>
      </c>
      <c r="D114" s="49" t="s">
        <v>29</v>
      </c>
      <c r="E114" s="16"/>
      <c r="F114" s="16">
        <v>521643.9</v>
      </c>
      <c r="G114" s="16">
        <f t="shared" si="0"/>
        <v>36143823.370000012</v>
      </c>
      <c r="H114" s="37"/>
      <c r="I114" s="37"/>
    </row>
    <row r="115" spans="2:9" s="10" customFormat="1" ht="15.95" customHeight="1">
      <c r="B115" s="58">
        <v>44727</v>
      </c>
      <c r="C115" s="50">
        <v>26053</v>
      </c>
      <c r="D115" s="49" t="s">
        <v>122</v>
      </c>
      <c r="E115" s="16"/>
      <c r="F115" s="16">
        <v>882812</v>
      </c>
      <c r="G115" s="16">
        <f t="shared" si="0"/>
        <v>35261011.370000012</v>
      </c>
      <c r="H115" s="37"/>
      <c r="I115" s="37"/>
    </row>
    <row r="116" spans="2:9" s="10" customFormat="1" ht="15.95" customHeight="1">
      <c r="B116" s="58">
        <v>44727</v>
      </c>
      <c r="C116" s="50">
        <v>26105</v>
      </c>
      <c r="D116" s="49" t="s">
        <v>124</v>
      </c>
      <c r="E116" s="16"/>
      <c r="F116" s="16">
        <v>1015495.24</v>
      </c>
      <c r="G116" s="16">
        <f t="shared" si="0"/>
        <v>34245516.13000001</v>
      </c>
      <c r="H116" s="37"/>
      <c r="I116" s="37"/>
    </row>
    <row r="117" spans="2:9" s="10" customFormat="1" ht="15.95" customHeight="1">
      <c r="B117" s="58">
        <v>44727</v>
      </c>
      <c r="C117" s="50">
        <v>26095</v>
      </c>
      <c r="D117" s="49" t="s">
        <v>125</v>
      </c>
      <c r="E117" s="16"/>
      <c r="F117" s="16">
        <v>1236303.76</v>
      </c>
      <c r="G117" s="16">
        <f t="shared" si="0"/>
        <v>33009212.370000008</v>
      </c>
      <c r="H117" s="37"/>
      <c r="I117" s="37"/>
    </row>
    <row r="118" spans="2:9" s="10" customFormat="1" ht="15.95" customHeight="1">
      <c r="B118" s="58">
        <v>44727</v>
      </c>
      <c r="C118" s="50">
        <v>26116</v>
      </c>
      <c r="D118" s="49" t="s">
        <v>113</v>
      </c>
      <c r="E118" s="16"/>
      <c r="F118" s="16">
        <v>1358118.08</v>
      </c>
      <c r="G118" s="16">
        <f t="shared" si="0"/>
        <v>31651094.290000007</v>
      </c>
      <c r="H118" s="37"/>
      <c r="I118" s="37"/>
    </row>
    <row r="119" spans="2:9" s="10" customFormat="1" ht="15.95" customHeight="1">
      <c r="B119" s="58">
        <v>44727</v>
      </c>
      <c r="C119" s="50">
        <v>26099</v>
      </c>
      <c r="D119" s="49" t="s">
        <v>129</v>
      </c>
      <c r="E119" s="16"/>
      <c r="F119" s="16">
        <v>3313151.21</v>
      </c>
      <c r="G119" s="16">
        <f t="shared" si="0"/>
        <v>28337943.080000006</v>
      </c>
      <c r="H119" s="37"/>
      <c r="I119" s="37"/>
    </row>
    <row r="120" spans="2:9" s="10" customFormat="1" ht="15.95" customHeight="1">
      <c r="B120" s="58">
        <v>44727</v>
      </c>
      <c r="C120" s="50">
        <v>26133</v>
      </c>
      <c r="D120" s="49" t="s">
        <v>30</v>
      </c>
      <c r="E120" s="16"/>
      <c r="F120" s="16">
        <v>4000000</v>
      </c>
      <c r="G120" s="16">
        <f t="shared" si="0"/>
        <v>24337943.080000006</v>
      </c>
      <c r="H120" s="37"/>
      <c r="I120" s="37"/>
    </row>
    <row r="121" spans="2:9" s="10" customFormat="1" ht="15.95" customHeight="1">
      <c r="B121" s="58">
        <v>44727</v>
      </c>
      <c r="C121" s="50">
        <v>26122</v>
      </c>
      <c r="D121" s="49" t="s">
        <v>131</v>
      </c>
      <c r="E121" s="16"/>
      <c r="F121" s="16">
        <v>10000000</v>
      </c>
      <c r="G121" s="16">
        <f t="shared" si="0"/>
        <v>14337943.080000006</v>
      </c>
      <c r="H121" s="37"/>
      <c r="I121" s="37"/>
    </row>
    <row r="122" spans="2:9" s="10" customFormat="1" ht="15.95" customHeight="1">
      <c r="B122" s="58">
        <v>44727</v>
      </c>
      <c r="C122" s="50" t="s">
        <v>66</v>
      </c>
      <c r="D122" s="49" t="s">
        <v>30</v>
      </c>
      <c r="E122" s="16"/>
      <c r="F122" s="16">
        <v>100000</v>
      </c>
      <c r="G122" s="16">
        <f t="shared" si="0"/>
        <v>14237943.080000006</v>
      </c>
      <c r="H122" s="37"/>
      <c r="I122" s="37"/>
    </row>
    <row r="123" spans="2:9" s="10" customFormat="1" ht="15.95" customHeight="1">
      <c r="B123" s="58">
        <v>44727</v>
      </c>
      <c r="C123" s="50" t="s">
        <v>67</v>
      </c>
      <c r="D123" s="49" t="s">
        <v>30</v>
      </c>
      <c r="E123" s="16"/>
      <c r="F123" s="16">
        <v>6000000</v>
      </c>
      <c r="G123" s="16">
        <f t="shared" si="0"/>
        <v>8237943.0800000057</v>
      </c>
      <c r="H123" s="37"/>
      <c r="I123" s="37"/>
    </row>
    <row r="124" spans="2:9" s="10" customFormat="1" ht="15.95" customHeight="1">
      <c r="B124" s="58">
        <v>44729</v>
      </c>
      <c r="C124" s="50">
        <v>20516911</v>
      </c>
      <c r="D124" s="49" t="s">
        <v>21</v>
      </c>
      <c r="E124" s="16">
        <v>830225</v>
      </c>
      <c r="F124" s="16"/>
      <c r="G124" s="16">
        <f t="shared" si="0"/>
        <v>9068168.0800000057</v>
      </c>
      <c r="H124" s="37"/>
      <c r="I124" s="37"/>
    </row>
    <row r="125" spans="2:9" s="10" customFormat="1" ht="15.95" customHeight="1">
      <c r="B125" s="58">
        <v>44729</v>
      </c>
      <c r="C125" s="50">
        <v>20516908</v>
      </c>
      <c r="D125" s="49" t="s">
        <v>21</v>
      </c>
      <c r="E125" s="16">
        <v>505383</v>
      </c>
      <c r="F125" s="16"/>
      <c r="G125" s="16">
        <f t="shared" si="0"/>
        <v>9573551.0800000057</v>
      </c>
      <c r="H125" s="37"/>
      <c r="I125" s="37"/>
    </row>
    <row r="126" spans="2:9" s="10" customFormat="1" ht="15.95" customHeight="1">
      <c r="B126" s="58">
        <v>44729</v>
      </c>
      <c r="C126" s="50" t="s">
        <v>64</v>
      </c>
      <c r="D126" s="49" t="s">
        <v>30</v>
      </c>
      <c r="E126" s="16"/>
      <c r="F126" s="16">
        <v>25000</v>
      </c>
      <c r="G126" s="16">
        <f t="shared" si="0"/>
        <v>9548551.0800000057</v>
      </c>
      <c r="H126" s="37"/>
      <c r="I126" s="37"/>
    </row>
    <row r="127" spans="2:9" s="10" customFormat="1" ht="15.95" customHeight="1">
      <c r="B127" s="58">
        <v>44729</v>
      </c>
      <c r="C127" s="50" t="s">
        <v>65</v>
      </c>
      <c r="D127" s="49" t="s">
        <v>30</v>
      </c>
      <c r="E127" s="16"/>
      <c r="F127" s="16">
        <v>1350000</v>
      </c>
      <c r="G127" s="16">
        <f t="shared" si="0"/>
        <v>8198551.0800000057</v>
      </c>
      <c r="H127" s="37"/>
      <c r="I127" s="37"/>
    </row>
    <row r="128" spans="2:9" s="10" customFormat="1" ht="15.95" customHeight="1">
      <c r="B128" s="58">
        <v>44732</v>
      </c>
      <c r="C128" s="50">
        <v>26998112478</v>
      </c>
      <c r="D128" s="49" t="s">
        <v>134</v>
      </c>
      <c r="E128" s="16">
        <v>30600000</v>
      </c>
      <c r="F128" s="16"/>
      <c r="G128" s="16">
        <f t="shared" si="0"/>
        <v>38798551.080000006</v>
      </c>
      <c r="H128" s="37"/>
      <c r="I128" s="37"/>
    </row>
    <row r="129" spans="2:9" s="10" customFormat="1" ht="15.95" customHeight="1">
      <c r="B129" s="58">
        <v>44732</v>
      </c>
      <c r="C129" s="50">
        <v>26127</v>
      </c>
      <c r="D129" s="49" t="s">
        <v>30</v>
      </c>
      <c r="E129" s="16"/>
      <c r="F129" s="16">
        <v>5000000</v>
      </c>
      <c r="G129" s="16">
        <f t="shared" si="0"/>
        <v>33798551.080000006</v>
      </c>
      <c r="H129" s="37"/>
      <c r="I129" s="37"/>
    </row>
    <row r="130" spans="2:9" s="10" customFormat="1" ht="15.95" customHeight="1">
      <c r="B130" s="58">
        <v>44732</v>
      </c>
      <c r="C130" s="50">
        <v>26128</v>
      </c>
      <c r="D130" s="49" t="s">
        <v>30</v>
      </c>
      <c r="E130" s="16"/>
      <c r="F130" s="16">
        <v>5000000</v>
      </c>
      <c r="G130" s="16">
        <f t="shared" si="0"/>
        <v>28798551.080000006</v>
      </c>
      <c r="H130" s="37"/>
      <c r="I130" s="37"/>
    </row>
    <row r="131" spans="2:9" s="10" customFormat="1" ht="15.95" customHeight="1">
      <c r="B131" s="58">
        <v>44732</v>
      </c>
      <c r="C131" s="50">
        <v>26129</v>
      </c>
      <c r="D131" s="49" t="s">
        <v>30</v>
      </c>
      <c r="E131" s="16"/>
      <c r="F131" s="16">
        <v>5000000</v>
      </c>
      <c r="G131" s="16">
        <f t="shared" si="0"/>
        <v>23798551.080000006</v>
      </c>
      <c r="H131" s="37"/>
      <c r="I131" s="37"/>
    </row>
    <row r="132" spans="2:9" s="10" customFormat="1" ht="15.95" customHeight="1">
      <c r="B132" s="58">
        <v>44732</v>
      </c>
      <c r="C132" s="50">
        <v>26130</v>
      </c>
      <c r="D132" s="49" t="s">
        <v>30</v>
      </c>
      <c r="E132" s="16"/>
      <c r="F132" s="16">
        <v>5000000</v>
      </c>
      <c r="G132" s="16">
        <f t="shared" si="0"/>
        <v>18798551.080000006</v>
      </c>
      <c r="H132" s="37"/>
      <c r="I132" s="37"/>
    </row>
    <row r="133" spans="2:9" s="10" customFormat="1" ht="15.95" customHeight="1">
      <c r="B133" s="58">
        <v>44732</v>
      </c>
      <c r="C133" s="50">
        <v>26131</v>
      </c>
      <c r="D133" s="49" t="s">
        <v>30</v>
      </c>
      <c r="E133" s="16"/>
      <c r="F133" s="16">
        <v>5000000</v>
      </c>
      <c r="G133" s="16">
        <f t="shared" si="0"/>
        <v>13798551.080000006</v>
      </c>
      <c r="H133" s="37"/>
      <c r="I133" s="37"/>
    </row>
    <row r="134" spans="2:9" s="10" customFormat="1" ht="15.95" customHeight="1">
      <c r="B134" s="58">
        <v>44732</v>
      </c>
      <c r="C134" s="50">
        <v>26132</v>
      </c>
      <c r="D134" s="49" t="s">
        <v>30</v>
      </c>
      <c r="E134" s="16"/>
      <c r="F134" s="16">
        <v>5000000</v>
      </c>
      <c r="G134" s="16">
        <f t="shared" si="0"/>
        <v>8798551.0800000057</v>
      </c>
      <c r="H134" s="37"/>
      <c r="I134" s="37"/>
    </row>
    <row r="135" spans="2:9" s="10" customFormat="1" ht="15.95" customHeight="1">
      <c r="B135" s="58">
        <v>44732</v>
      </c>
      <c r="C135" s="50" t="s">
        <v>62</v>
      </c>
      <c r="D135" s="49" t="s">
        <v>30</v>
      </c>
      <c r="E135" s="16"/>
      <c r="F135" s="16">
        <v>20000</v>
      </c>
      <c r="G135" s="16">
        <f t="shared" si="0"/>
        <v>8778551.0800000057</v>
      </c>
      <c r="H135" s="37"/>
      <c r="I135" s="37"/>
    </row>
    <row r="136" spans="2:9" s="10" customFormat="1" ht="15.95" customHeight="1">
      <c r="B136" s="58">
        <v>44732</v>
      </c>
      <c r="C136" s="50" t="s">
        <v>63</v>
      </c>
      <c r="D136" s="49" t="s">
        <v>30</v>
      </c>
      <c r="E136" s="16"/>
      <c r="F136" s="16">
        <v>430000</v>
      </c>
      <c r="G136" s="16">
        <f t="shared" si="0"/>
        <v>8348551.0800000057</v>
      </c>
      <c r="H136" s="37"/>
      <c r="I136" s="37"/>
    </row>
    <row r="137" spans="2:9" s="10" customFormat="1" ht="15.95" customHeight="1">
      <c r="B137" s="58">
        <v>44733</v>
      </c>
      <c r="C137" s="50">
        <v>495936104</v>
      </c>
      <c r="D137" s="49" t="s">
        <v>21</v>
      </c>
      <c r="E137" s="16">
        <v>2500</v>
      </c>
      <c r="F137" s="16"/>
      <c r="G137" s="16">
        <f t="shared" si="0"/>
        <v>8351051.0800000057</v>
      </c>
      <c r="H137" s="37"/>
      <c r="I137" s="37"/>
    </row>
    <row r="138" spans="2:9" s="10" customFormat="1" ht="15.95" customHeight="1">
      <c r="B138" s="58">
        <v>44733</v>
      </c>
      <c r="C138" s="50">
        <v>495936103</v>
      </c>
      <c r="D138" s="49" t="s">
        <v>21</v>
      </c>
      <c r="E138" s="16">
        <v>204065</v>
      </c>
      <c r="F138" s="16"/>
      <c r="G138" s="16">
        <f t="shared" si="0"/>
        <v>8555116.0800000057</v>
      </c>
      <c r="H138" s="37"/>
      <c r="I138" s="37"/>
    </row>
    <row r="139" spans="2:9" s="10" customFormat="1" ht="15.95" customHeight="1">
      <c r="B139" s="58">
        <v>44733</v>
      </c>
      <c r="C139" s="50">
        <v>495936102</v>
      </c>
      <c r="D139" s="49" t="s">
        <v>21</v>
      </c>
      <c r="E139" s="16">
        <v>5000</v>
      </c>
      <c r="F139" s="16"/>
      <c r="G139" s="16">
        <f t="shared" si="0"/>
        <v>8560116.0800000057</v>
      </c>
      <c r="H139" s="37"/>
      <c r="I139" s="37"/>
    </row>
    <row r="140" spans="2:9" s="10" customFormat="1" ht="15.95" customHeight="1">
      <c r="B140" s="58">
        <v>44733</v>
      </c>
      <c r="C140" s="50">
        <v>495936101</v>
      </c>
      <c r="D140" s="49" t="s">
        <v>21</v>
      </c>
      <c r="E140" s="16">
        <v>2500</v>
      </c>
      <c r="F140" s="16"/>
      <c r="G140" s="16">
        <f t="shared" si="0"/>
        <v>8562616.0800000057</v>
      </c>
      <c r="H140" s="37"/>
      <c r="I140" s="37"/>
    </row>
    <row r="141" spans="2:9" s="10" customFormat="1" ht="15.95" customHeight="1">
      <c r="B141" s="58">
        <v>44733</v>
      </c>
      <c r="C141" s="50">
        <v>495936097</v>
      </c>
      <c r="D141" s="49" t="s">
        <v>21</v>
      </c>
      <c r="E141" s="16">
        <v>252645</v>
      </c>
      <c r="F141" s="16"/>
      <c r="G141" s="16">
        <f t="shared" si="0"/>
        <v>8815261.0800000057</v>
      </c>
      <c r="H141" s="37"/>
      <c r="I141" s="37"/>
    </row>
    <row r="142" spans="2:9" s="10" customFormat="1" ht="15.95" customHeight="1">
      <c r="B142" s="58">
        <v>44733</v>
      </c>
      <c r="C142" s="50">
        <v>20516914</v>
      </c>
      <c r="D142" s="49" t="s">
        <v>21</v>
      </c>
      <c r="E142" s="16">
        <v>5000000</v>
      </c>
      <c r="F142" s="16"/>
      <c r="G142" s="16">
        <f t="shared" si="0"/>
        <v>13815261.080000006</v>
      </c>
      <c r="H142" s="37"/>
      <c r="I142" s="37"/>
    </row>
    <row r="143" spans="2:9" s="10" customFormat="1" ht="15.95" customHeight="1">
      <c r="B143" s="58">
        <v>44733</v>
      </c>
      <c r="C143" s="50">
        <v>20516913</v>
      </c>
      <c r="D143" s="49" t="s">
        <v>21</v>
      </c>
      <c r="E143" s="16">
        <v>5000000</v>
      </c>
      <c r="F143" s="16"/>
      <c r="G143" s="16">
        <f t="shared" si="0"/>
        <v>18815261.080000006</v>
      </c>
      <c r="H143" s="37"/>
      <c r="I143" s="37"/>
    </row>
    <row r="144" spans="2:9" s="10" customFormat="1" ht="15.95" customHeight="1">
      <c r="B144" s="58">
        <v>44733</v>
      </c>
      <c r="C144" s="50">
        <v>26124</v>
      </c>
      <c r="D144" s="49" t="s">
        <v>22</v>
      </c>
      <c r="E144" s="16"/>
      <c r="F144" s="16">
        <v>29293.53</v>
      </c>
      <c r="G144" s="16">
        <f t="shared" si="0"/>
        <v>18785967.550000004</v>
      </c>
      <c r="H144" s="37"/>
      <c r="I144" s="37"/>
    </row>
    <row r="145" spans="2:9" s="10" customFormat="1" ht="15.95" customHeight="1">
      <c r="B145" s="58">
        <v>44733</v>
      </c>
      <c r="C145" s="50">
        <v>26098</v>
      </c>
      <c r="D145" s="49" t="s">
        <v>91</v>
      </c>
      <c r="E145" s="16"/>
      <c r="F145" s="16">
        <v>41358</v>
      </c>
      <c r="G145" s="16">
        <f t="shared" si="0"/>
        <v>18744609.550000004</v>
      </c>
      <c r="H145" s="37"/>
      <c r="I145" s="37"/>
    </row>
    <row r="146" spans="2:9" s="10" customFormat="1" ht="15.95" customHeight="1">
      <c r="B146" s="58">
        <v>44733</v>
      </c>
      <c r="C146" s="50">
        <v>26123</v>
      </c>
      <c r="D146" s="49" t="s">
        <v>26</v>
      </c>
      <c r="E146" s="16"/>
      <c r="F146" s="16">
        <v>747087.35999999999</v>
      </c>
      <c r="G146" s="16">
        <f t="shared" si="0"/>
        <v>17997522.190000005</v>
      </c>
      <c r="H146" s="37"/>
      <c r="I146" s="37"/>
    </row>
    <row r="147" spans="2:9" s="10" customFormat="1" ht="15.95" customHeight="1">
      <c r="B147" s="58">
        <v>44733</v>
      </c>
      <c r="C147" s="50" t="s">
        <v>60</v>
      </c>
      <c r="D147" s="49" t="s">
        <v>30</v>
      </c>
      <c r="E147" s="16"/>
      <c r="F147" s="16">
        <v>465000</v>
      </c>
      <c r="G147" s="16">
        <f t="shared" si="0"/>
        <v>17532522.190000005</v>
      </c>
      <c r="H147" s="37"/>
      <c r="I147" s="37"/>
    </row>
    <row r="148" spans="2:9" s="10" customFormat="1" ht="15.95" customHeight="1">
      <c r="B148" s="58">
        <v>44733</v>
      </c>
      <c r="C148" s="50" t="s">
        <v>61</v>
      </c>
      <c r="D148" s="49" t="s">
        <v>30</v>
      </c>
      <c r="E148" s="16"/>
      <c r="F148" s="16">
        <v>9180000</v>
      </c>
      <c r="G148" s="16">
        <f t="shared" si="0"/>
        <v>8352522.1900000051</v>
      </c>
      <c r="H148" s="37"/>
      <c r="I148" s="37"/>
    </row>
    <row r="149" spans="2:9" s="10" customFormat="1" ht="15.95" customHeight="1">
      <c r="B149" s="58">
        <v>44734</v>
      </c>
      <c r="C149" s="50">
        <v>27024385165</v>
      </c>
      <c r="D149" s="49" t="s">
        <v>134</v>
      </c>
      <c r="E149" s="16">
        <v>50000</v>
      </c>
      <c r="F149" s="16"/>
      <c r="G149" s="16">
        <f t="shared" si="0"/>
        <v>8402522.1900000051</v>
      </c>
      <c r="H149" s="37"/>
      <c r="I149" s="37"/>
    </row>
    <row r="150" spans="2:9" s="10" customFormat="1" ht="15.95" customHeight="1">
      <c r="B150" s="58">
        <v>44734</v>
      </c>
      <c r="C150" s="50">
        <v>20516915</v>
      </c>
      <c r="D150" s="49" t="s">
        <v>21</v>
      </c>
      <c r="E150" s="16">
        <v>5000000</v>
      </c>
      <c r="F150" s="16"/>
      <c r="G150" s="16">
        <f t="shared" si="0"/>
        <v>13402522.190000005</v>
      </c>
      <c r="H150" s="37"/>
      <c r="I150" s="37"/>
    </row>
    <row r="151" spans="2:9" s="10" customFormat="1" ht="15.95" customHeight="1">
      <c r="B151" s="58">
        <v>44734</v>
      </c>
      <c r="C151" s="50">
        <v>26138</v>
      </c>
      <c r="D151" s="49" t="s">
        <v>83</v>
      </c>
      <c r="E151" s="16"/>
      <c r="F151" s="16">
        <v>20306.41</v>
      </c>
      <c r="G151" s="16">
        <f t="shared" si="0"/>
        <v>13382215.780000005</v>
      </c>
      <c r="H151" s="37"/>
      <c r="I151" s="37"/>
    </row>
    <row r="152" spans="2:9" s="10" customFormat="1" ht="15.95" customHeight="1">
      <c r="B152" s="58">
        <v>44734</v>
      </c>
      <c r="C152" s="50">
        <v>26142</v>
      </c>
      <c r="D152" s="49" t="s">
        <v>84</v>
      </c>
      <c r="E152" s="16"/>
      <c r="F152" s="16">
        <v>20766.04</v>
      </c>
      <c r="G152" s="16">
        <f t="shared" si="0"/>
        <v>13361449.740000006</v>
      </c>
      <c r="H152" s="37"/>
      <c r="I152" s="37"/>
    </row>
    <row r="153" spans="2:9" s="10" customFormat="1" ht="15.95" customHeight="1">
      <c r="B153" s="58">
        <v>44734</v>
      </c>
      <c r="C153" s="50">
        <v>26137</v>
      </c>
      <c r="D153" s="49" t="s">
        <v>92</v>
      </c>
      <c r="E153" s="16"/>
      <c r="F153" s="16">
        <v>42305.03</v>
      </c>
      <c r="G153" s="16">
        <f t="shared" si="0"/>
        <v>13319144.710000006</v>
      </c>
      <c r="H153" s="37"/>
      <c r="I153" s="37"/>
    </row>
    <row r="154" spans="2:9" s="10" customFormat="1" ht="15.95" customHeight="1">
      <c r="B154" s="58">
        <v>44734</v>
      </c>
      <c r="C154" s="50">
        <v>26126</v>
      </c>
      <c r="D154" s="49" t="s">
        <v>95</v>
      </c>
      <c r="E154" s="16"/>
      <c r="F154" s="16">
        <v>48555.03</v>
      </c>
      <c r="G154" s="16">
        <f t="shared" si="0"/>
        <v>13270589.680000007</v>
      </c>
      <c r="H154" s="37"/>
      <c r="I154" s="37"/>
    </row>
    <row r="155" spans="2:9" s="10" customFormat="1" ht="15.95" customHeight="1">
      <c r="B155" s="58">
        <v>44734</v>
      </c>
      <c r="C155" s="50">
        <v>26125</v>
      </c>
      <c r="D155" s="49" t="s">
        <v>99</v>
      </c>
      <c r="E155" s="16"/>
      <c r="F155" s="16">
        <v>54805.03</v>
      </c>
      <c r="G155" s="16">
        <f t="shared" si="0"/>
        <v>13215784.650000008</v>
      </c>
      <c r="H155" s="37"/>
      <c r="I155" s="37"/>
    </row>
    <row r="156" spans="2:9" s="10" customFormat="1" ht="15.95" customHeight="1">
      <c r="B156" s="58">
        <v>44734</v>
      </c>
      <c r="C156" s="50">
        <v>26139</v>
      </c>
      <c r="D156" s="49" t="s">
        <v>100</v>
      </c>
      <c r="E156" s="16"/>
      <c r="F156" s="16">
        <v>58268.46</v>
      </c>
      <c r="G156" s="16">
        <f t="shared" si="0"/>
        <v>13157516.190000007</v>
      </c>
      <c r="H156" s="37"/>
      <c r="I156" s="37"/>
    </row>
    <row r="157" spans="2:9" s="10" customFormat="1" ht="15.95" customHeight="1">
      <c r="B157" s="58">
        <v>44734</v>
      </c>
      <c r="C157" s="50">
        <v>26134</v>
      </c>
      <c r="D157" s="49" t="s">
        <v>103</v>
      </c>
      <c r="E157" s="16"/>
      <c r="F157" s="16">
        <v>93637.9</v>
      </c>
      <c r="G157" s="16">
        <f t="shared" si="0"/>
        <v>13063878.290000007</v>
      </c>
      <c r="H157" s="37"/>
      <c r="I157" s="37"/>
    </row>
    <row r="158" spans="2:9" s="10" customFormat="1" ht="15.95" customHeight="1">
      <c r="B158" s="58">
        <v>44734</v>
      </c>
      <c r="C158" s="50">
        <v>26136</v>
      </c>
      <c r="D158" s="49" t="s">
        <v>108</v>
      </c>
      <c r="E158" s="16"/>
      <c r="F158" s="16">
        <v>128368</v>
      </c>
      <c r="G158" s="16">
        <f t="shared" si="0"/>
        <v>12935510.290000007</v>
      </c>
      <c r="H158" s="37"/>
      <c r="I158" s="37"/>
    </row>
    <row r="159" spans="2:9" s="10" customFormat="1" ht="15.95" customHeight="1">
      <c r="B159" s="58">
        <v>44734</v>
      </c>
      <c r="C159" s="50">
        <v>26135</v>
      </c>
      <c r="D159" s="49" t="s">
        <v>114</v>
      </c>
      <c r="E159" s="16"/>
      <c r="F159" s="16">
        <v>257029.5</v>
      </c>
      <c r="G159" s="16">
        <f t="shared" si="0"/>
        <v>12678480.790000007</v>
      </c>
      <c r="H159" s="37"/>
      <c r="I159" s="37"/>
    </row>
    <row r="160" spans="2:9" s="10" customFormat="1" ht="15.95" customHeight="1">
      <c r="B160" s="58">
        <v>44734</v>
      </c>
      <c r="C160" s="50">
        <v>26141</v>
      </c>
      <c r="D160" s="49" t="s">
        <v>34</v>
      </c>
      <c r="E160" s="16"/>
      <c r="F160" s="16">
        <v>1722666.54</v>
      </c>
      <c r="G160" s="16">
        <f t="shared" si="0"/>
        <v>10955814.250000007</v>
      </c>
      <c r="H160" s="37"/>
      <c r="I160" s="37"/>
    </row>
    <row r="161" spans="2:9" s="10" customFormat="1" ht="15.95" customHeight="1">
      <c r="B161" s="58">
        <v>44734</v>
      </c>
      <c r="C161" s="50">
        <v>26145</v>
      </c>
      <c r="D161" s="49" t="s">
        <v>27</v>
      </c>
      <c r="E161" s="16"/>
      <c r="F161" s="16">
        <v>2019951.56</v>
      </c>
      <c r="G161" s="16">
        <f t="shared" si="0"/>
        <v>8935862.6900000069</v>
      </c>
      <c r="H161" s="37"/>
      <c r="I161" s="37"/>
    </row>
    <row r="162" spans="2:9" s="10" customFormat="1" ht="15.95" customHeight="1">
      <c r="B162" s="58">
        <v>44734</v>
      </c>
      <c r="C162" s="50" t="s">
        <v>59</v>
      </c>
      <c r="D162" s="49" t="s">
        <v>30</v>
      </c>
      <c r="E162" s="16"/>
      <c r="F162" s="16">
        <v>550000</v>
      </c>
      <c r="G162" s="16">
        <f t="shared" si="0"/>
        <v>8385862.6900000069</v>
      </c>
      <c r="H162" s="37"/>
      <c r="I162" s="37"/>
    </row>
    <row r="163" spans="2:9" s="10" customFormat="1" ht="15.95" customHeight="1">
      <c r="B163" s="58">
        <v>44735</v>
      </c>
      <c r="C163" s="50">
        <v>20516910</v>
      </c>
      <c r="D163" s="49" t="s">
        <v>21</v>
      </c>
      <c r="E163" s="16">
        <v>1700000</v>
      </c>
      <c r="F163" s="16"/>
      <c r="G163" s="16">
        <f t="shared" si="0"/>
        <v>10085862.690000007</v>
      </c>
      <c r="H163" s="37"/>
      <c r="I163" s="37"/>
    </row>
    <row r="164" spans="2:9" s="10" customFormat="1" ht="15.95" customHeight="1">
      <c r="B164" s="58">
        <v>44735</v>
      </c>
      <c r="C164" s="50">
        <v>26151</v>
      </c>
      <c r="D164" s="49" t="s">
        <v>126</v>
      </c>
      <c r="E164" s="16"/>
      <c r="F164" s="16">
        <v>1377259.32</v>
      </c>
      <c r="G164" s="16">
        <f t="shared" si="0"/>
        <v>8708603.3700000066</v>
      </c>
      <c r="H164" s="37"/>
      <c r="I164" s="37"/>
    </row>
    <row r="165" spans="2:9" s="10" customFormat="1" ht="15.95" customHeight="1">
      <c r="B165" s="58">
        <v>44736</v>
      </c>
      <c r="C165" s="50">
        <v>495938296</v>
      </c>
      <c r="D165" s="49" t="s">
        <v>21</v>
      </c>
      <c r="E165" s="16">
        <v>22500</v>
      </c>
      <c r="F165" s="16"/>
      <c r="G165" s="16">
        <f t="shared" si="0"/>
        <v>8731103.3700000066</v>
      </c>
      <c r="H165" s="37"/>
      <c r="I165" s="37"/>
    </row>
    <row r="166" spans="2:9" s="10" customFormat="1" ht="15.95" customHeight="1">
      <c r="B166" s="58">
        <v>44736</v>
      </c>
      <c r="C166" s="50">
        <v>495938295</v>
      </c>
      <c r="D166" s="49" t="s">
        <v>21</v>
      </c>
      <c r="E166" s="16">
        <v>10000</v>
      </c>
      <c r="F166" s="16"/>
      <c r="G166" s="16">
        <f t="shared" si="0"/>
        <v>8741103.3700000066</v>
      </c>
      <c r="H166" s="37"/>
      <c r="I166" s="37"/>
    </row>
    <row r="167" spans="2:9" s="10" customFormat="1" ht="15.95" customHeight="1">
      <c r="B167" s="58">
        <v>44736</v>
      </c>
      <c r="C167" s="50">
        <v>495938294</v>
      </c>
      <c r="D167" s="49" t="s">
        <v>21</v>
      </c>
      <c r="E167" s="16">
        <v>22086</v>
      </c>
      <c r="F167" s="16"/>
      <c r="G167" s="16">
        <f t="shared" si="0"/>
        <v>8763189.3700000066</v>
      </c>
      <c r="H167" s="37"/>
      <c r="I167" s="37"/>
    </row>
    <row r="168" spans="2:9" s="10" customFormat="1" ht="15.95" customHeight="1">
      <c r="B168" s="58">
        <v>44736</v>
      </c>
      <c r="C168" s="50">
        <v>495938293</v>
      </c>
      <c r="D168" s="49" t="s">
        <v>21</v>
      </c>
      <c r="E168" s="16">
        <v>693040</v>
      </c>
      <c r="F168" s="16"/>
      <c r="G168" s="16">
        <f t="shared" si="0"/>
        <v>9456229.3700000066</v>
      </c>
      <c r="H168" s="37"/>
      <c r="I168" s="37"/>
    </row>
    <row r="169" spans="2:9" s="10" customFormat="1" ht="15.95" customHeight="1">
      <c r="B169" s="58">
        <v>44736</v>
      </c>
      <c r="C169" s="50">
        <v>20516917</v>
      </c>
      <c r="D169" s="49" t="s">
        <v>21</v>
      </c>
      <c r="E169" s="16">
        <v>5000000</v>
      </c>
      <c r="F169" s="16"/>
      <c r="G169" s="16">
        <f t="shared" si="0"/>
        <v>14456229.370000007</v>
      </c>
      <c r="H169" s="37"/>
      <c r="I169" s="37"/>
    </row>
    <row r="170" spans="2:9" s="10" customFormat="1" ht="15.95" customHeight="1">
      <c r="B170" s="58">
        <v>44736</v>
      </c>
      <c r="C170" s="50">
        <v>20516916</v>
      </c>
      <c r="D170" s="49" t="s">
        <v>21</v>
      </c>
      <c r="E170" s="16">
        <v>5000000</v>
      </c>
      <c r="F170" s="16"/>
      <c r="G170" s="16">
        <f t="shared" si="0"/>
        <v>19456229.370000005</v>
      </c>
      <c r="H170" s="37"/>
      <c r="I170" s="37"/>
    </row>
    <row r="171" spans="2:9" s="10" customFormat="1" ht="15.95" customHeight="1">
      <c r="B171" s="58">
        <v>44736</v>
      </c>
      <c r="C171" s="50">
        <v>26144</v>
      </c>
      <c r="D171" s="49" t="s">
        <v>136</v>
      </c>
      <c r="E171" s="16"/>
      <c r="F171" s="16">
        <v>526680</v>
      </c>
      <c r="G171" s="16">
        <f t="shared" si="0"/>
        <v>18929549.370000005</v>
      </c>
      <c r="H171" s="37"/>
      <c r="I171" s="37"/>
    </row>
    <row r="172" spans="2:9" s="10" customFormat="1" ht="15.95" customHeight="1">
      <c r="B172" s="58">
        <v>44736</v>
      </c>
      <c r="C172" s="50">
        <v>26162</v>
      </c>
      <c r="D172" s="49" t="s">
        <v>45</v>
      </c>
      <c r="E172" s="16"/>
      <c r="F172" s="16">
        <v>1031700</v>
      </c>
      <c r="G172" s="16">
        <f t="shared" si="0"/>
        <v>17897849.370000005</v>
      </c>
      <c r="H172" s="37"/>
      <c r="I172" s="37"/>
    </row>
    <row r="173" spans="2:9" s="10" customFormat="1" ht="15.95" customHeight="1">
      <c r="B173" s="58">
        <v>44736</v>
      </c>
      <c r="C173" s="50">
        <v>26140</v>
      </c>
      <c r="D173" s="49" t="s">
        <v>27</v>
      </c>
      <c r="E173" s="16"/>
      <c r="F173" s="16">
        <v>2019951.56</v>
      </c>
      <c r="G173" s="16">
        <f t="shared" si="0"/>
        <v>15877897.810000004</v>
      </c>
      <c r="H173" s="37"/>
      <c r="I173" s="37"/>
    </row>
    <row r="174" spans="2:9" s="10" customFormat="1" ht="15.95" customHeight="1">
      <c r="B174" s="58">
        <v>44736</v>
      </c>
      <c r="C174" s="50">
        <v>26148</v>
      </c>
      <c r="D174" s="49" t="s">
        <v>31</v>
      </c>
      <c r="E174" s="16"/>
      <c r="F174" s="16">
        <v>2214130.7999999998</v>
      </c>
      <c r="G174" s="16">
        <f t="shared" si="0"/>
        <v>13663767.010000005</v>
      </c>
      <c r="H174" s="37"/>
      <c r="I174" s="37"/>
    </row>
    <row r="175" spans="2:9" s="10" customFormat="1" ht="15.95" customHeight="1">
      <c r="B175" s="58">
        <v>44736</v>
      </c>
      <c r="C175" s="50" t="s">
        <v>55</v>
      </c>
      <c r="D175" s="49" t="s">
        <v>30</v>
      </c>
      <c r="E175" s="16"/>
      <c r="F175" s="16">
        <v>39000</v>
      </c>
      <c r="G175" s="16">
        <f t="shared" si="0"/>
        <v>13624767.010000005</v>
      </c>
      <c r="H175" s="37"/>
      <c r="I175" s="37"/>
    </row>
    <row r="176" spans="2:9" s="10" customFormat="1" ht="15.95" customHeight="1">
      <c r="B176" s="58">
        <v>44736</v>
      </c>
      <c r="C176" s="50" t="s">
        <v>56</v>
      </c>
      <c r="D176" s="49" t="s">
        <v>30</v>
      </c>
      <c r="E176" s="16"/>
      <c r="F176" s="16">
        <v>900000</v>
      </c>
      <c r="G176" s="16">
        <f t="shared" si="0"/>
        <v>12724767.010000005</v>
      </c>
      <c r="H176" s="37"/>
      <c r="I176" s="37"/>
    </row>
    <row r="177" spans="2:9" s="10" customFormat="1" ht="15.95" customHeight="1">
      <c r="B177" s="58">
        <v>44736</v>
      </c>
      <c r="C177" s="50" t="s">
        <v>57</v>
      </c>
      <c r="D177" s="49" t="s">
        <v>30</v>
      </c>
      <c r="E177" s="16"/>
      <c r="F177" s="16">
        <v>4000000</v>
      </c>
      <c r="G177" s="16">
        <f t="shared" si="0"/>
        <v>8724767.0100000054</v>
      </c>
      <c r="H177" s="37"/>
      <c r="I177" s="37"/>
    </row>
    <row r="178" spans="2:9" s="10" customFormat="1" ht="15.95" customHeight="1">
      <c r="B178" s="58">
        <v>44736</v>
      </c>
      <c r="C178" s="50" t="s">
        <v>58</v>
      </c>
      <c r="D178" s="49" t="s">
        <v>30</v>
      </c>
      <c r="E178" s="16"/>
      <c r="F178" s="16">
        <v>300000</v>
      </c>
      <c r="G178" s="16">
        <f t="shared" si="0"/>
        <v>8424767.0100000054</v>
      </c>
      <c r="H178" s="37"/>
      <c r="I178" s="37"/>
    </row>
    <row r="179" spans="2:9" s="10" customFormat="1" ht="15.95" customHeight="1">
      <c r="B179" s="58">
        <v>44739</v>
      </c>
      <c r="C179" s="50">
        <v>27080319340</v>
      </c>
      <c r="D179" s="49" t="s">
        <v>134</v>
      </c>
      <c r="E179" s="16">
        <v>700000</v>
      </c>
      <c r="F179" s="16"/>
      <c r="G179" s="16">
        <f t="shared" si="0"/>
        <v>9124767.0100000054</v>
      </c>
      <c r="H179" s="37"/>
      <c r="I179" s="37"/>
    </row>
    <row r="180" spans="2:9" s="10" customFormat="1" ht="15.95" customHeight="1">
      <c r="B180" s="58">
        <v>44739</v>
      </c>
      <c r="C180" s="50">
        <v>26152</v>
      </c>
      <c r="D180" s="49" t="s">
        <v>110</v>
      </c>
      <c r="E180" s="16"/>
      <c r="F180" s="16">
        <v>158331.85</v>
      </c>
      <c r="G180" s="16">
        <f t="shared" si="0"/>
        <v>8966435.1600000057</v>
      </c>
      <c r="H180" s="37"/>
      <c r="I180" s="37"/>
    </row>
    <row r="181" spans="2:9" s="10" customFormat="1" ht="15.95" customHeight="1">
      <c r="B181" s="58">
        <v>44739</v>
      </c>
      <c r="C181" s="50">
        <v>26149</v>
      </c>
      <c r="D181" s="49" t="s">
        <v>112</v>
      </c>
      <c r="E181" s="16"/>
      <c r="F181" s="16">
        <v>229725.48</v>
      </c>
      <c r="G181" s="16">
        <f t="shared" si="0"/>
        <v>8736709.6800000053</v>
      </c>
      <c r="H181" s="37"/>
      <c r="I181" s="37"/>
    </row>
    <row r="182" spans="2:9" s="10" customFormat="1" ht="15.95" customHeight="1">
      <c r="B182" s="58">
        <v>44739</v>
      </c>
      <c r="C182" s="50">
        <v>26150</v>
      </c>
      <c r="D182" s="49" t="s">
        <v>116</v>
      </c>
      <c r="E182" s="16"/>
      <c r="F182" s="16">
        <v>275376.09999999998</v>
      </c>
      <c r="G182" s="16">
        <f t="shared" si="0"/>
        <v>8461333.5800000057</v>
      </c>
      <c r="H182" s="37"/>
      <c r="I182" s="37"/>
    </row>
    <row r="183" spans="2:9" s="10" customFormat="1" ht="15.95" customHeight="1">
      <c r="B183" s="58">
        <v>44740</v>
      </c>
      <c r="C183" s="50">
        <v>495939006</v>
      </c>
      <c r="D183" s="49" t="s">
        <v>21</v>
      </c>
      <c r="E183" s="16">
        <v>497820</v>
      </c>
      <c r="F183" s="16"/>
      <c r="G183" s="16">
        <f t="shared" si="0"/>
        <v>8959153.5800000057</v>
      </c>
      <c r="H183" s="37"/>
      <c r="I183" s="37"/>
    </row>
    <row r="184" spans="2:9" s="10" customFormat="1" ht="15.95" customHeight="1">
      <c r="B184" s="58">
        <v>44740</v>
      </c>
      <c r="C184" s="50">
        <v>27094136163</v>
      </c>
      <c r="D184" s="49" t="s">
        <v>134</v>
      </c>
      <c r="E184" s="16">
        <v>360000</v>
      </c>
      <c r="F184" s="16"/>
      <c r="G184" s="16">
        <f t="shared" si="0"/>
        <v>9319153.5800000057</v>
      </c>
      <c r="H184" s="37"/>
      <c r="I184" s="37"/>
    </row>
    <row r="185" spans="2:9" s="10" customFormat="1" ht="15.95" customHeight="1">
      <c r="B185" s="58">
        <v>44740</v>
      </c>
      <c r="C185" s="50">
        <v>20516912</v>
      </c>
      <c r="D185" s="49" t="s">
        <v>21</v>
      </c>
      <c r="E185" s="16">
        <v>4000000</v>
      </c>
      <c r="F185" s="16"/>
      <c r="G185" s="16">
        <f t="shared" si="0"/>
        <v>13319153.580000006</v>
      </c>
      <c r="H185" s="37"/>
      <c r="I185" s="37"/>
    </row>
    <row r="186" spans="2:9" s="10" customFormat="1" ht="15.95" customHeight="1">
      <c r="B186" s="58">
        <v>44740</v>
      </c>
      <c r="C186" s="50">
        <v>20516918</v>
      </c>
      <c r="D186" s="49" t="s">
        <v>21</v>
      </c>
      <c r="E186" s="16">
        <v>5000000</v>
      </c>
      <c r="F186" s="16"/>
      <c r="G186" s="16">
        <f t="shared" si="0"/>
        <v>18319153.580000006</v>
      </c>
      <c r="H186" s="37"/>
      <c r="I186" s="37"/>
    </row>
    <row r="187" spans="2:9" s="10" customFormat="1" ht="15.95" customHeight="1">
      <c r="B187" s="58">
        <v>44740</v>
      </c>
      <c r="C187" s="50">
        <v>26153</v>
      </c>
      <c r="D187" s="49" t="s">
        <v>89</v>
      </c>
      <c r="E187" s="16"/>
      <c r="F187" s="16">
        <v>31855.58</v>
      </c>
      <c r="G187" s="16">
        <f t="shared" si="0"/>
        <v>18287298.000000007</v>
      </c>
      <c r="H187" s="37"/>
      <c r="I187" s="37"/>
    </row>
    <row r="188" spans="2:9" s="10" customFormat="1" ht="15.95" customHeight="1">
      <c r="B188" s="58">
        <v>44740</v>
      </c>
      <c r="C188" s="50">
        <v>26143</v>
      </c>
      <c r="D188" s="49" t="s">
        <v>45</v>
      </c>
      <c r="E188" s="16"/>
      <c r="F188" s="16">
        <v>240730</v>
      </c>
      <c r="G188" s="16">
        <f t="shared" si="0"/>
        <v>18046568.000000007</v>
      </c>
      <c r="H188" s="37"/>
      <c r="I188" s="37"/>
    </row>
    <row r="189" spans="2:9" s="10" customFormat="1" ht="15.95" customHeight="1">
      <c r="B189" s="58">
        <v>44740</v>
      </c>
      <c r="C189" s="50">
        <v>26157</v>
      </c>
      <c r="D189" s="49" t="s">
        <v>130</v>
      </c>
      <c r="E189" s="16"/>
      <c r="F189" s="16">
        <v>9000000</v>
      </c>
      <c r="G189" s="16">
        <f t="shared" si="0"/>
        <v>9046568.0000000075</v>
      </c>
      <c r="H189" s="37"/>
      <c r="I189" s="37"/>
    </row>
    <row r="190" spans="2:9" s="10" customFormat="1" ht="15.95" customHeight="1">
      <c r="B190" s="58">
        <v>44740</v>
      </c>
      <c r="C190" s="50" t="s">
        <v>54</v>
      </c>
      <c r="D190" s="49" t="s">
        <v>30</v>
      </c>
      <c r="E190" s="16"/>
      <c r="F190" s="16">
        <v>450000</v>
      </c>
      <c r="G190" s="16">
        <f t="shared" si="0"/>
        <v>8596568.0000000075</v>
      </c>
      <c r="H190" s="37"/>
      <c r="I190" s="37"/>
    </row>
    <row r="191" spans="2:9" s="10" customFormat="1" ht="15.95" customHeight="1">
      <c r="B191" s="58">
        <v>44741</v>
      </c>
      <c r="C191" s="50">
        <v>27111454503</v>
      </c>
      <c r="D191" s="49" t="s">
        <v>134</v>
      </c>
      <c r="E191" s="16">
        <v>300000</v>
      </c>
      <c r="F191" s="16"/>
      <c r="G191" s="16">
        <f t="shared" si="0"/>
        <v>8896568.0000000075</v>
      </c>
      <c r="H191" s="37"/>
      <c r="I191" s="37"/>
    </row>
    <row r="192" spans="2:9" s="10" customFormat="1" ht="15.95" customHeight="1">
      <c r="B192" s="58">
        <v>44741</v>
      </c>
      <c r="C192" s="50">
        <v>20516891</v>
      </c>
      <c r="D192" s="49" t="s">
        <v>21</v>
      </c>
      <c r="E192" s="16">
        <v>14200000</v>
      </c>
      <c r="F192" s="16"/>
      <c r="G192" s="16">
        <f t="shared" si="0"/>
        <v>23096568.000000007</v>
      </c>
      <c r="H192" s="37"/>
      <c r="I192" s="37"/>
    </row>
    <row r="193" spans="2:9" s="10" customFormat="1" ht="15.95" customHeight="1">
      <c r="B193" s="58">
        <v>44741</v>
      </c>
      <c r="C193" s="50">
        <v>26154</v>
      </c>
      <c r="D193" s="49" t="s">
        <v>32</v>
      </c>
      <c r="E193" s="16"/>
      <c r="F193" s="16">
        <v>96276</v>
      </c>
      <c r="G193" s="16">
        <f t="shared" si="0"/>
        <v>23000292.000000007</v>
      </c>
      <c r="H193" s="37"/>
      <c r="I193" s="37"/>
    </row>
    <row r="194" spans="2:9" s="10" customFormat="1" ht="15.95" customHeight="1">
      <c r="B194" s="58">
        <v>44741</v>
      </c>
      <c r="C194" s="50">
        <v>26166</v>
      </c>
      <c r="D194" s="49" t="s">
        <v>120</v>
      </c>
      <c r="E194" s="16"/>
      <c r="F194" s="16">
        <v>348022.53</v>
      </c>
      <c r="G194" s="16">
        <f t="shared" si="0"/>
        <v>22652269.470000006</v>
      </c>
      <c r="H194" s="37"/>
      <c r="I194" s="37"/>
    </row>
    <row r="195" spans="2:9" s="10" customFormat="1" ht="15.95" customHeight="1">
      <c r="B195" s="58">
        <v>44741</v>
      </c>
      <c r="C195" s="50">
        <v>26159</v>
      </c>
      <c r="D195" s="49" t="s">
        <v>47</v>
      </c>
      <c r="E195" s="16"/>
      <c r="F195" s="16">
        <v>451668</v>
      </c>
      <c r="G195" s="16">
        <f t="shared" si="0"/>
        <v>22200601.470000006</v>
      </c>
      <c r="H195" s="37"/>
      <c r="I195" s="37"/>
    </row>
    <row r="196" spans="2:9" s="10" customFormat="1" ht="15.95" customHeight="1">
      <c r="B196" s="58">
        <v>44741</v>
      </c>
      <c r="C196" s="50">
        <v>26092</v>
      </c>
      <c r="D196" s="49" t="s">
        <v>48</v>
      </c>
      <c r="E196" s="16"/>
      <c r="F196" s="16">
        <v>1266793.8400000001</v>
      </c>
      <c r="G196" s="16">
        <f t="shared" si="0"/>
        <v>20933807.630000006</v>
      </c>
      <c r="H196" s="37"/>
      <c r="I196" s="37"/>
    </row>
    <row r="197" spans="2:9" s="10" customFormat="1" ht="15.95" customHeight="1">
      <c r="B197" s="58">
        <v>44741</v>
      </c>
      <c r="C197" s="50">
        <v>26160</v>
      </c>
      <c r="D197" s="49" t="s">
        <v>47</v>
      </c>
      <c r="E197" s="16"/>
      <c r="F197" s="16">
        <v>1935720</v>
      </c>
      <c r="G197" s="16">
        <f t="shared" si="0"/>
        <v>18998087.630000006</v>
      </c>
      <c r="H197" s="37"/>
      <c r="I197" s="37"/>
    </row>
    <row r="198" spans="2:9" s="10" customFormat="1" ht="15.95" customHeight="1">
      <c r="B198" s="58">
        <v>44741</v>
      </c>
      <c r="C198" s="50">
        <v>26155</v>
      </c>
      <c r="D198" s="49" t="s">
        <v>35</v>
      </c>
      <c r="E198" s="16"/>
      <c r="F198" s="16">
        <v>1953317.04</v>
      </c>
      <c r="G198" s="16">
        <f t="shared" si="0"/>
        <v>17044770.590000007</v>
      </c>
      <c r="H198" s="37"/>
      <c r="I198" s="37"/>
    </row>
    <row r="199" spans="2:9" s="10" customFormat="1" ht="15.95" customHeight="1">
      <c r="B199" s="58">
        <v>44741</v>
      </c>
      <c r="C199" s="50">
        <v>26156</v>
      </c>
      <c r="D199" s="49" t="s">
        <v>35</v>
      </c>
      <c r="E199" s="16"/>
      <c r="F199" s="16">
        <v>1953317.04</v>
      </c>
      <c r="G199" s="16">
        <f t="shared" si="0"/>
        <v>15091453.550000008</v>
      </c>
      <c r="H199" s="37"/>
      <c r="I199" s="37"/>
    </row>
    <row r="200" spans="2:9" s="10" customFormat="1" ht="15.95" customHeight="1">
      <c r="B200" s="58">
        <v>44741</v>
      </c>
      <c r="C200" s="50">
        <v>26167</v>
      </c>
      <c r="D200" s="49" t="s">
        <v>30</v>
      </c>
      <c r="E200" s="16"/>
      <c r="F200" s="16">
        <v>6100000</v>
      </c>
      <c r="G200" s="16">
        <f t="shared" si="0"/>
        <v>8991453.5500000082</v>
      </c>
      <c r="H200" s="37"/>
      <c r="I200" s="37"/>
    </row>
    <row r="201" spans="2:9" s="10" customFormat="1" ht="15.95" customHeight="1">
      <c r="B201" s="58">
        <v>44741</v>
      </c>
      <c r="C201" s="50" t="s">
        <v>53</v>
      </c>
      <c r="D201" s="49" t="s">
        <v>30</v>
      </c>
      <c r="E201" s="16"/>
      <c r="F201" s="16">
        <v>400000</v>
      </c>
      <c r="G201" s="16">
        <f t="shared" si="0"/>
        <v>8591453.5500000082</v>
      </c>
      <c r="H201" s="37"/>
      <c r="I201" s="37"/>
    </row>
    <row r="202" spans="2:9" s="10" customFormat="1" ht="15.95" customHeight="1">
      <c r="B202" s="58">
        <v>44742</v>
      </c>
      <c r="C202" s="50">
        <v>20516920</v>
      </c>
      <c r="D202" s="49" t="s">
        <v>21</v>
      </c>
      <c r="E202" s="16">
        <v>6100000</v>
      </c>
      <c r="F202" s="16"/>
      <c r="G202" s="16">
        <f t="shared" si="0"/>
        <v>14691453.550000008</v>
      </c>
      <c r="H202" s="37"/>
      <c r="I202" s="37"/>
    </row>
    <row r="203" spans="2:9" s="10" customFormat="1" ht="15.95" customHeight="1">
      <c r="B203" s="58">
        <v>44742</v>
      </c>
      <c r="C203" s="50">
        <v>26161</v>
      </c>
      <c r="D203" s="49" t="s">
        <v>39</v>
      </c>
      <c r="E203" s="16"/>
      <c r="F203" s="16">
        <v>531703.85</v>
      </c>
      <c r="G203" s="16">
        <f t="shared" si="0"/>
        <v>14159749.700000009</v>
      </c>
      <c r="H203" s="37"/>
      <c r="I203" s="37"/>
    </row>
    <row r="204" spans="2:9" s="10" customFormat="1" ht="15.95" customHeight="1">
      <c r="B204" s="58">
        <v>44742</v>
      </c>
      <c r="C204" s="50">
        <v>26164</v>
      </c>
      <c r="D204" s="49" t="s">
        <v>36</v>
      </c>
      <c r="E204" s="16"/>
      <c r="F204" s="16">
        <v>840750</v>
      </c>
      <c r="G204" s="16">
        <f t="shared" si="0"/>
        <v>13318999.700000009</v>
      </c>
      <c r="H204" s="37"/>
      <c r="I204" s="37"/>
    </row>
    <row r="205" spans="2:9" s="10" customFormat="1" ht="15.95" customHeight="1">
      <c r="B205" s="58">
        <v>44742</v>
      </c>
      <c r="C205" s="50">
        <v>26163</v>
      </c>
      <c r="D205" s="49" t="s">
        <v>28</v>
      </c>
      <c r="E205" s="16"/>
      <c r="F205" s="16">
        <v>952635.2</v>
      </c>
      <c r="G205" s="16">
        <f t="shared" si="0"/>
        <v>12366364.500000009</v>
      </c>
      <c r="H205" s="37"/>
      <c r="I205" s="37"/>
    </row>
    <row r="206" spans="2:9" s="10" customFormat="1" ht="15.95" customHeight="1">
      <c r="B206" s="58">
        <v>44742</v>
      </c>
      <c r="C206" s="50">
        <v>26147</v>
      </c>
      <c r="D206" s="49" t="s">
        <v>45</v>
      </c>
      <c r="E206" s="16"/>
      <c r="F206" s="16">
        <v>1031700</v>
      </c>
      <c r="G206" s="16">
        <f t="shared" si="0"/>
        <v>11334664.500000009</v>
      </c>
      <c r="H206" s="37"/>
      <c r="I206" s="37"/>
    </row>
    <row r="207" spans="2:9" s="10" customFormat="1" ht="15.95" customHeight="1">
      <c r="B207" s="58">
        <v>44742</v>
      </c>
      <c r="C207" s="50">
        <v>26165</v>
      </c>
      <c r="D207" s="49" t="s">
        <v>127</v>
      </c>
      <c r="E207" s="16"/>
      <c r="F207" s="16">
        <v>2241016</v>
      </c>
      <c r="G207" s="16">
        <f t="shared" si="0"/>
        <v>9093648.5000000093</v>
      </c>
      <c r="H207" s="37"/>
      <c r="I207" s="37"/>
    </row>
    <row r="208" spans="2:9" s="10" customFormat="1" ht="15.95" customHeight="1">
      <c r="B208" s="58">
        <v>44742</v>
      </c>
      <c r="C208" s="50" t="s">
        <v>52</v>
      </c>
      <c r="D208" s="49" t="s">
        <v>30</v>
      </c>
      <c r="E208" s="16"/>
      <c r="F208" s="16">
        <v>500000</v>
      </c>
      <c r="G208" s="16">
        <f t="shared" si="0"/>
        <v>8593648.5000000093</v>
      </c>
      <c r="H208" s="37"/>
      <c r="I208" s="37"/>
    </row>
    <row r="209" spans="2:9" s="10" customFormat="1" ht="15.95" customHeight="1">
      <c r="B209" s="58">
        <v>44742</v>
      </c>
      <c r="C209" s="44" t="s">
        <v>9</v>
      </c>
      <c r="D209" s="49" t="s">
        <v>19</v>
      </c>
      <c r="E209" s="16"/>
      <c r="F209" s="16">
        <v>316746.13</v>
      </c>
      <c r="G209" s="16">
        <f t="shared" si="0"/>
        <v>8276902.3700000094</v>
      </c>
      <c r="H209" s="37"/>
      <c r="I209" s="37"/>
    </row>
    <row r="210" spans="2:9" ht="15.95" customHeight="1">
      <c r="B210" s="58">
        <v>44742</v>
      </c>
      <c r="C210" s="44" t="s">
        <v>9</v>
      </c>
      <c r="D210" s="49" t="s">
        <v>10</v>
      </c>
      <c r="E210" s="16"/>
      <c r="F210" s="16">
        <v>177079.06</v>
      </c>
      <c r="G210" s="16">
        <f>+G209+E210-F210</f>
        <v>8099823.3100000098</v>
      </c>
    </row>
    <row r="211" spans="2:9" ht="15.95" customHeight="1">
      <c r="B211" s="58">
        <v>44742</v>
      </c>
      <c r="C211" s="44" t="s">
        <v>9</v>
      </c>
      <c r="D211" s="49" t="s">
        <v>11</v>
      </c>
      <c r="E211" s="16"/>
      <c r="F211" s="16">
        <v>59175</v>
      </c>
      <c r="G211" s="16">
        <f>+G210+E211-F211</f>
        <v>8040648.3100000098</v>
      </c>
    </row>
    <row r="212" spans="2:9" ht="15.75" thickBot="1">
      <c r="B212" s="58"/>
      <c r="C212" s="34"/>
      <c r="D212" s="7"/>
      <c r="E212" s="30"/>
      <c r="F212" s="38"/>
      <c r="G212" s="39"/>
    </row>
    <row r="213" spans="2:9">
      <c r="B213" s="59"/>
      <c r="C213" s="4"/>
      <c r="D213" s="2"/>
      <c r="E213" s="5"/>
      <c r="F213" s="6"/>
      <c r="G213" s="17"/>
    </row>
    <row r="214" spans="2:9" ht="16.5" thickBot="1">
      <c r="B214" s="59"/>
      <c r="C214" s="4"/>
      <c r="D214" s="31" t="s">
        <v>13</v>
      </c>
      <c r="E214" s="32">
        <f>SUM(E16:E212)</f>
        <v>196733872</v>
      </c>
      <c r="F214" s="32">
        <f>SUM(F16:F212)</f>
        <v>196611923.27999997</v>
      </c>
      <c r="G214" s="33">
        <f>+G13+E214-F214</f>
        <v>8040648.3100000322</v>
      </c>
    </row>
    <row r="215" spans="2:9" ht="15.75" thickTop="1">
      <c r="B215" s="59"/>
      <c r="C215" s="4"/>
      <c r="D215" s="2"/>
      <c r="E215" s="5"/>
      <c r="F215" s="18"/>
      <c r="G215" s="17"/>
    </row>
    <row r="216" spans="2:9">
      <c r="B216" s="59"/>
      <c r="C216" s="4"/>
      <c r="D216" s="2"/>
      <c r="E216" s="5"/>
      <c r="F216" s="18"/>
      <c r="G216" s="61"/>
      <c r="H216" s="63"/>
    </row>
    <row r="217" spans="2:9">
      <c r="B217" s="59"/>
      <c r="C217" s="4"/>
      <c r="D217" s="2"/>
      <c r="E217" s="5"/>
      <c r="F217" s="18"/>
      <c r="G217" s="62"/>
    </row>
    <row r="218" spans="2:9">
      <c r="B218" s="59"/>
      <c r="C218" s="47"/>
      <c r="D218" s="47"/>
      <c r="E218" s="47"/>
      <c r="F218" s="47"/>
      <c r="G218" s="48"/>
    </row>
    <row r="219" spans="2:9">
      <c r="B219" s="59"/>
      <c r="C219" s="4"/>
      <c r="D219" s="2"/>
      <c r="E219" s="5"/>
      <c r="F219" s="18"/>
      <c r="G219" s="17"/>
    </row>
    <row r="220" spans="2:9">
      <c r="B220" s="76" t="s">
        <v>17</v>
      </c>
      <c r="C220" s="76"/>
      <c r="D220" s="76"/>
      <c r="E220" s="74" t="s">
        <v>14</v>
      </c>
      <c r="F220" s="74"/>
      <c r="G220" s="74"/>
    </row>
    <row r="221" spans="2:9">
      <c r="B221" s="77" t="s">
        <v>18</v>
      </c>
      <c r="C221" s="77"/>
      <c r="D221" s="77"/>
      <c r="E221" s="73" t="s">
        <v>15</v>
      </c>
      <c r="F221" s="73"/>
      <c r="G221" s="73"/>
    </row>
    <row r="222" spans="2:9" ht="15.75">
      <c r="B222" s="60"/>
      <c r="C222" s="45"/>
      <c r="E222" s="46"/>
      <c r="F222" s="46"/>
      <c r="G222" s="46"/>
    </row>
    <row r="223" spans="2:9" ht="15.75">
      <c r="B223" s="60"/>
      <c r="C223" s="45"/>
      <c r="D223" s="52"/>
      <c r="E223" s="52"/>
      <c r="F223" s="46"/>
      <c r="G223" s="17"/>
    </row>
    <row r="224" spans="2:9">
      <c r="B224" s="59"/>
      <c r="C224" s="4"/>
      <c r="D224" s="2"/>
      <c r="E224" s="5"/>
      <c r="F224" s="18"/>
      <c r="G224" s="17"/>
    </row>
    <row r="225" spans="2:7">
      <c r="B225" s="59"/>
      <c r="C225" s="4"/>
      <c r="D225" s="2"/>
      <c r="E225" s="5"/>
      <c r="F225" s="18"/>
      <c r="G225" s="17"/>
    </row>
    <row r="226" spans="2:7">
      <c r="B226" s="75" t="s">
        <v>16</v>
      </c>
      <c r="C226" s="75"/>
      <c r="D226" s="75"/>
      <c r="E226" s="75"/>
      <c r="F226" s="75"/>
      <c r="G226" s="75"/>
    </row>
    <row r="227" spans="2:7">
      <c r="B227" s="73" t="s">
        <v>12</v>
      </c>
      <c r="C227" s="73"/>
      <c r="D227" s="73"/>
      <c r="E227" s="73"/>
      <c r="F227" s="73"/>
      <c r="G227" s="73"/>
    </row>
    <row r="228" spans="2:7">
      <c r="B228" s="59"/>
      <c r="C228" s="4"/>
      <c r="D228" s="2"/>
      <c r="E228" s="5"/>
      <c r="F228" s="18"/>
      <c r="G228" s="17"/>
    </row>
    <row r="230" spans="2:7">
      <c r="G230" s="3"/>
    </row>
  </sheetData>
  <mergeCells count="11">
    <mergeCell ref="B221:D221"/>
    <mergeCell ref="E13:F13"/>
    <mergeCell ref="B8:G8"/>
    <mergeCell ref="B9:G9"/>
    <mergeCell ref="B10:G10"/>
    <mergeCell ref="B12:G12"/>
    <mergeCell ref="B227:G227"/>
    <mergeCell ref="E220:G220"/>
    <mergeCell ref="B226:G226"/>
    <mergeCell ref="E221:G221"/>
    <mergeCell ref="B220:D220"/>
  </mergeCells>
  <printOptions horizontalCentered="1"/>
  <pageMargins left="0.11811023622047245" right="0.11811023622047245" top="0.70866141732283472" bottom="0.94488188976377963" header="0.31496062992125984" footer="0.59055118110236227"/>
  <pageSetup scale="75" orientation="portrait" r:id="rId1"/>
  <headerFooter>
    <oddFooter>&amp;C&amp;P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CUENTA NO. 240-010599-0</vt:lpstr>
      <vt:lpstr>'CUENTA NO. 240-010599-0'!Área_de_impresión</vt:lpstr>
      <vt:lpstr>'CUENTA NO. 240-010599-0'!Títulos_a_imprimir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Karina Sepulveda</dc:creator>
  <cp:lastModifiedBy>Eimy</cp:lastModifiedBy>
  <cp:lastPrinted>2022-07-12T15:54:54Z</cp:lastPrinted>
  <dcterms:created xsi:type="dcterms:W3CDTF">2014-12-03T13:42:29Z</dcterms:created>
  <dcterms:modified xsi:type="dcterms:W3CDTF">2022-07-13T15:05:06Z</dcterms:modified>
</cp:coreProperties>
</file>