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RELACIÓN DE INGRESOS Y EGRESOS\2023\"/>
    </mc:Choice>
  </mc:AlternateContent>
  <xr:revisionPtr revIDLastSave="0" documentId="8_{5322B60B-0156-45DD-B3D4-090FF06CD3B8}" xr6:coauthVersionLast="47" xr6:coauthVersionMax="47" xr10:uidLastSave="{00000000-0000-0000-0000-000000000000}"/>
  <bookViews>
    <workbookView xWindow="1770" yWindow="1770" windowWidth="21600" windowHeight="11295"/>
  </bookViews>
  <sheets>
    <sheet name="CUENTA NO. 240-010599-0" sheetId="1" r:id="rId1"/>
  </sheets>
  <definedNames>
    <definedName name="_xlnm.Print_Area" localSheetId="0">'CUENTA NO. 240-010599-0'!$B$1:$G$252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E239" i="1"/>
  <c r="F239" i="1"/>
  <c r="G239" i="1" s="1"/>
</calcChain>
</file>

<file path=xl/sharedStrings.xml><?xml version="1.0" encoding="utf-8"?>
<sst xmlns="http://schemas.openxmlformats.org/spreadsheetml/2006/main" count="246" uniqueCount="126">
  <si>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</si>
  <si>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</si>
  <si>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</si>
  <si>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</si>
  <si>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</si>
  <si>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</si>
  <si>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</si>
  <si>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</si>
  <si>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</si>
  <si>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</si>
  <si>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</si>
  <si>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</si>
  <si>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</si>
  <si>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</si>
  <si>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</si>
  <si>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</si>
  <si>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</si>
  <si>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</si>
  <si>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</si>
  <si>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</si>
  <si>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</si>
  <si>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</si>
  <si>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COMPAÑIA DOMINICANA DE TELEFONOS, S.A.</t>
  </si>
  <si>
    <t>YAHAIRA IVELISSE PEREZ MESA</t>
  </si>
  <si>
    <t>SIGMA PETROLEUM CORP, SAS.</t>
  </si>
  <si>
    <t>DIESEL EXTREMO, SRL.</t>
  </si>
  <si>
    <t>EDENORTE DOMINICANA, S.A.</t>
  </si>
  <si>
    <t>NURYS ALTAGRACIA ALCANTARA CASADO</t>
  </si>
  <si>
    <t>L Y D TRANSPORTE, SRL.</t>
  </si>
  <si>
    <t>INSTITUTO DE ESTABILIZACION DE PRECIOS</t>
  </si>
  <si>
    <t>EDESUR DOMINICANA, S.A.</t>
  </si>
  <si>
    <t>EVELING BELLIARD NUÑEZ</t>
  </si>
  <si>
    <t>LUIS MANUEL BAEZ AMEZQUITA</t>
  </si>
  <si>
    <t>LUIS RAFAEL SANTANA SANTANA</t>
  </si>
  <si>
    <t>ALBESPIWA TV DOMINICANA, SRL.</t>
  </si>
  <si>
    <t>AARA SEC IMAGENES, SRL.</t>
  </si>
  <si>
    <t>MARIA ELENA NUÑEZ &amp; ASOCIADOS, SRL.</t>
  </si>
  <si>
    <t>PRODUCCIONES BELGICA SUAREZ, SRL.</t>
  </si>
  <si>
    <t>SIALTA, S.R.L.</t>
  </si>
  <si>
    <t>CORPUS MONTERO VALDEZ</t>
  </si>
  <si>
    <t>GLOBAL INVEST DOMINICANA, J.A, SRL.</t>
  </si>
  <si>
    <t>M&amp;M CONSULTING FIRM, S.R.L.</t>
  </si>
  <si>
    <t>GRUPO EDITORIAL GALA SRL</t>
  </si>
  <si>
    <t>DOMINGO BAUTISTA Y ASOCIADOS, SRL.</t>
  </si>
  <si>
    <t>A FUEGO LENTO, SRL</t>
  </si>
  <si>
    <t>JERAM INVESTMENT, SRL.</t>
  </si>
  <si>
    <t>TESORERIA DE LA SEGURIDAD SOCIAL</t>
  </si>
  <si>
    <t>DEL 1 AL 31 DE MARZO 2023</t>
  </si>
  <si>
    <t>31/03/2023</t>
  </si>
  <si>
    <t>RENE RODRIGUEZ COTES</t>
  </si>
  <si>
    <t>JESUS MIGUEL FERNANDEZ</t>
  </si>
  <si>
    <t>MODESTO GARCIA RAMIREZ</t>
  </si>
  <si>
    <t>SEGURO NACIONAL DE SALUD (SENASA)</t>
  </si>
  <si>
    <t>HUMANO SEGUROS , S.A</t>
  </si>
  <si>
    <t>SEGUROS RESERVAS, S,A.</t>
  </si>
  <si>
    <t>AMARAM ENTERPRISE, SRL.</t>
  </si>
  <si>
    <t>JOSE MANUEL FRIAS RODRIGUEZ</t>
  </si>
  <si>
    <t>CAPTIVA PRINT. SRL.</t>
  </si>
  <si>
    <t>LA ESTANCIA ROSARIO LIRANZO, E,I,R,L.</t>
  </si>
  <si>
    <t>DIGITAL BUSINESS GROUP DBG, SRL</t>
  </si>
  <si>
    <t>DOMINGO JAVIER ORTIZ FULCAR</t>
  </si>
  <si>
    <t>NIEVES HERNANDEZ SUSANA</t>
  </si>
  <si>
    <t>DANIA BEATO CHECO</t>
  </si>
  <si>
    <t>FUNDACION ARQUIDIOCESANA SANTIAGO APOSTOL FASA</t>
  </si>
  <si>
    <t>EUNICE ESTHER RODRIGUEZ DE LIMA</t>
  </si>
  <si>
    <t>JEMAMONCA DOMINICANA, S.R.L.</t>
  </si>
  <si>
    <t>GRUPO SANABIA, S.R.L.</t>
  </si>
  <si>
    <t>BRISAS DEL MAR TRUCKING, S.R.L.</t>
  </si>
  <si>
    <t>BERNY LAUREANO DIAZ</t>
  </si>
  <si>
    <t>MADEIS CARIBBEAN, SRL.</t>
  </si>
  <si>
    <t>REPTCOM, S.R.L.</t>
  </si>
  <si>
    <t>PATRONATO NACIONAL DE GANADEROS</t>
  </si>
  <si>
    <t>CARLOS JUNIOR SEGURA FELIZ</t>
  </si>
  <si>
    <t>ADAM MIGUEL ALMONTE</t>
  </si>
  <si>
    <t>MIREYA BERIHUETE DE LOS SANTOS</t>
  </si>
  <si>
    <t>MOISES LOPEZ FLORIAN</t>
  </si>
  <si>
    <t>PRODUCTOS AGROPECUARIOS DEL CERRO, S.R.L.</t>
  </si>
  <si>
    <t>PRADOS DEL CAMPO, S.R.L</t>
  </si>
  <si>
    <t>AGROPECUARIA FERNANDEZ MUÑOZ, S.R.L.</t>
  </si>
  <si>
    <t>EMPRESAS EL PRIMO, S.R.L.</t>
  </si>
  <si>
    <t>ZAGLUL AGUIRREURRETA, S.R.L.</t>
  </si>
  <si>
    <t>ISIS ALVAREZ ROA</t>
  </si>
  <si>
    <t>EDUARDO GENARO CASTELLANOS PERALTA</t>
  </si>
  <si>
    <t>PRODUCCIONES COCOY, SRL</t>
  </si>
  <si>
    <t>ARTICULANDO RD SRL</t>
  </si>
  <si>
    <t>DELTA COMUNICACIONES, SRL.</t>
  </si>
  <si>
    <t>WILKIN AMADOR RODRIGUEZ</t>
  </si>
  <si>
    <t>PRODUCTORA SIN LIMITES, SRL.</t>
  </si>
  <si>
    <t>FRANKLYN DARIO FRIAS PUELLO</t>
  </si>
  <si>
    <t>MAGUANA COMERCIAL SRL</t>
  </si>
  <si>
    <t>JUAN CADENA POZO</t>
  </si>
  <si>
    <t>ISLITA EIRL</t>
  </si>
  <si>
    <t>RUTA GANADERA, S.R.L.</t>
  </si>
  <si>
    <t>BOLIVAR AUGUSTO MOREL ALMONTE</t>
  </si>
  <si>
    <t>DEOMEDES E. OLIVARES R.</t>
  </si>
  <si>
    <t>SUPELSA, SRL</t>
  </si>
  <si>
    <t>MARTIN POLANCO PAULA</t>
  </si>
  <si>
    <t>INVERSIONES FAMOVA, EIRL.</t>
  </si>
  <si>
    <t>CANDIDA MARIA ACOSTA DE PEREZ</t>
  </si>
  <si>
    <t>GRUPO SILPER SERVICIOS MULTIPLES, SRL</t>
  </si>
  <si>
    <t>CINTHIA MARGARITA POLANCO CRUZ</t>
  </si>
  <si>
    <t>JUAN PABLO GERONIMO</t>
  </si>
  <si>
    <t>MINERVA SANCHEZ JIMENEZ</t>
  </si>
  <si>
    <t>JOSE ANTONIO DILONE VALDEZ</t>
  </si>
  <si>
    <t>MAXWELL ARISTOTELES REYES DE LA ROSA</t>
  </si>
  <si>
    <t>HONATAN  JAVIER CARABALLO SUAREZ</t>
  </si>
  <si>
    <t>GIOVANNY JOSE MARCELINO</t>
  </si>
  <si>
    <t>CAROLYN MICHELLE ALVAREZ ALCANTARA</t>
  </si>
  <si>
    <t>TANIA MARGARITA MORALES ORTIZ</t>
  </si>
  <si>
    <t>JEFFRY SMITH RIJO MAGARIN</t>
  </si>
  <si>
    <t>MARCOS ANTONIO GARCIA POLANCO</t>
  </si>
  <si>
    <t>JUAN CARLOS ROSARIO BERROA</t>
  </si>
  <si>
    <t>VICTOR MANUEL CABRERA MARTINEZ</t>
  </si>
  <si>
    <t>ALEXANDRA ALTAGRACIA MORETA JUMA</t>
  </si>
  <si>
    <t>ANDRIES ESTEFANY ESCARRAMAN BELLO</t>
  </si>
  <si>
    <t>SALVADOR PUELLO</t>
  </si>
  <si>
    <t>RAMON TAVAREZ ALVAREZ</t>
  </si>
  <si>
    <t>ESTALIN SANCHEZ MORA</t>
  </si>
  <si>
    <t>EXPRESION DEMOCRATICA, SRL.</t>
  </si>
  <si>
    <t>FRANCISCO RAMON CARVAJAL</t>
  </si>
  <si>
    <t>EMPRESA DISTRIBUIDORA DE ELECTRICIDAD DEL ESTE, S,A.</t>
  </si>
  <si>
    <t xml:space="preserve">CIRIANO PAULINO ALCANTARA ARIAS </t>
  </si>
  <si>
    <t>TRANSFERENCIA INTERNAS</t>
  </si>
  <si>
    <t>AVISO CREDITO</t>
  </si>
  <si>
    <t>DEVOLUCION CARGO EN RECLAMACION</t>
  </si>
  <si>
    <t>GRUPO DE COMUNIC. MELVINSON ALMANZAR,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</si>
</sst>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87" fontId="0" fillId="0" borderId="0" xfId="0" applyNumberFormat="1" applyFill="1"/>
    <xf numFmtId="178" fontId="43" fillId="0" borderId="10" xfId="66" applyNumberFormat="1" applyFont="1" applyFill="1" applyBorder="1" applyAlignment="1">
      <alignment horizontal="center"/>
    </xf>
    <xf numFmtId="43" fontId="43" fillId="0" borderId="10" xfId="66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5" fillId="0" borderId="0" xfId="71" applyAlignment="1">
      <alignment horizontal="center"/>
    </xf>
    <xf numFmtId="43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28575</xdr:rowOff>
    </xdr:from>
    <xdr:to>
      <xdr:col>6</xdr:col>
      <xdr:colOff>942975</xdr:colOff>
      <xdr:row>6</xdr:row>
      <xdr:rowOff>180975</xdr:rowOff>
    </xdr:to>
    <xdr:pic>
      <xdr:nvPicPr>
        <xdr:cNvPr id="43038" name="Imagen 1">
          <a:extLst>
            <a:ext uri="{FF2B5EF4-FFF2-40B4-BE49-F238E27FC236}">
              <a16:creationId xmlns:a16="http://schemas.microsoft.com/office/drawing/2014/main" id="{3615ED27-1ABF-403D-A5BB-A69ABE934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80295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244</xdr:row>
      <xdr:rowOff>171450</xdr:rowOff>
    </xdr:from>
    <xdr:to>
      <xdr:col>3</xdr:col>
      <xdr:colOff>1607910</xdr:colOff>
      <xdr:row>244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51A6447-3208-4B0A-A70B-CF34362B0B4C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5"/>
  <sheetViews>
    <sheetView tabSelected="1" zoomScaleNormal="100" workbookViewId="0">
      <selection activeCell="E247" sqref="E247"/>
    </sheetView>
  </sheetViews>
  <sheetFormatPr baseColWidth="10" defaultRowHeight="15"/>
  <cols>
    <col min="1" max="1" width="11.42578125" style="1"/>
    <col min="2" max="2" width="11.42578125" style="52" customWidth="1"/>
    <col min="3" max="3" width="17.28515625" style="8" bestFit="1" customWidth="1"/>
    <col min="4" max="4" width="47" style="10" bestFit="1" customWidth="1"/>
    <col min="5" max="5" width="16.140625" style="39" bestFit="1" customWidth="1"/>
    <col min="6" max="6" width="16.14062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71" t="s">
        <v>20</v>
      </c>
      <c r="C8" s="71"/>
      <c r="D8" s="71"/>
      <c r="E8" s="71"/>
      <c r="F8" s="71"/>
      <c r="G8" s="71"/>
    </row>
    <row r="9" spans="2:9" ht="17.25">
      <c r="B9" s="72" t="s">
        <v>0</v>
      </c>
      <c r="C9" s="72"/>
      <c r="D9" s="72"/>
      <c r="E9" s="72"/>
      <c r="F9" s="72"/>
      <c r="G9" s="72"/>
    </row>
    <row r="10" spans="2:9" ht="15.75">
      <c r="B10" s="73" t="s">
        <v>47</v>
      </c>
      <c r="C10" s="73"/>
      <c r="D10" s="73"/>
      <c r="E10" s="73"/>
      <c r="F10" s="73"/>
      <c r="G10" s="73"/>
    </row>
    <row r="11" spans="2:9" ht="15.75" thickBot="1">
      <c r="B11" s="53"/>
      <c r="C11" s="13"/>
      <c r="D11" s="12"/>
      <c r="E11" s="40"/>
      <c r="F11" s="14"/>
      <c r="G11" s="14"/>
    </row>
    <row r="12" spans="2:9" s="15" customFormat="1" ht="17.25">
      <c r="B12" s="74" t="s">
        <v>7</v>
      </c>
      <c r="C12" s="75"/>
      <c r="D12" s="75"/>
      <c r="E12" s="75"/>
      <c r="F12" s="75"/>
      <c r="G12" s="76"/>
      <c r="H12" s="36"/>
      <c r="I12" s="36"/>
    </row>
    <row r="13" spans="2:9" s="15" customFormat="1" ht="15.75">
      <c r="B13" s="54"/>
      <c r="C13" s="19"/>
      <c r="D13" s="20"/>
      <c r="E13" s="70" t="s">
        <v>1</v>
      </c>
      <c r="F13" s="70"/>
      <c r="G13" s="21">
        <v>18940246.489999995</v>
      </c>
      <c r="H13" s="36"/>
      <c r="I13" s="36"/>
    </row>
    <row r="14" spans="2:9">
      <c r="B14" s="55"/>
      <c r="C14" s="22"/>
      <c r="D14" s="23"/>
      <c r="E14" s="41"/>
      <c r="F14" s="24"/>
      <c r="G14" s="25"/>
    </row>
    <row r="15" spans="2:9" s="15" customFormat="1" ht="15.75">
      <c r="B15" s="56" t="s">
        <v>2</v>
      </c>
      <c r="C15" s="26" t="s">
        <v>3</v>
      </c>
      <c r="D15" s="27" t="s">
        <v>4</v>
      </c>
      <c r="E15" s="42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7"/>
      <c r="C16" s="50"/>
      <c r="D16" s="48"/>
      <c r="E16" s="16"/>
      <c r="F16" s="16"/>
      <c r="G16" s="16">
        <f>+G13</f>
        <v>18940246.489999995</v>
      </c>
      <c r="H16" s="37"/>
      <c r="I16" s="37"/>
    </row>
    <row r="17" spans="2:9" s="10" customFormat="1" ht="15.95" customHeight="1">
      <c r="B17" s="57">
        <v>44986</v>
      </c>
      <c r="C17" s="63">
        <v>21461143</v>
      </c>
      <c r="D17" s="48" t="s">
        <v>21</v>
      </c>
      <c r="E17" s="16">
        <v>2141345</v>
      </c>
      <c r="F17" s="16"/>
      <c r="G17" s="16">
        <f>+G16+E17-F17</f>
        <v>21081591.489999995</v>
      </c>
      <c r="H17" s="37"/>
      <c r="I17" s="37"/>
    </row>
    <row r="18" spans="2:9" s="10" customFormat="1" ht="15.95" customHeight="1">
      <c r="B18" s="57">
        <v>44986</v>
      </c>
      <c r="C18" s="63">
        <v>21461142</v>
      </c>
      <c r="D18" s="48" t="s">
        <v>21</v>
      </c>
      <c r="E18" s="16">
        <v>2623972</v>
      </c>
      <c r="F18" s="16"/>
      <c r="G18" s="64">
        <f t="shared" ref="G18:G81" si="0">+G17+E18-F18</f>
        <v>23705563.489999995</v>
      </c>
      <c r="H18" s="37"/>
      <c r="I18" s="37"/>
    </row>
    <row r="19" spans="2:9" s="10" customFormat="1" ht="15.95" customHeight="1">
      <c r="B19" s="57">
        <v>44986</v>
      </c>
      <c r="C19" s="50">
        <v>27861</v>
      </c>
      <c r="D19" s="48" t="s">
        <v>49</v>
      </c>
      <c r="E19" s="16"/>
      <c r="F19" s="16">
        <v>598707.99</v>
      </c>
      <c r="G19" s="64">
        <f t="shared" si="0"/>
        <v>23106855.499999996</v>
      </c>
      <c r="H19" s="37"/>
      <c r="I19" s="37"/>
    </row>
    <row r="20" spans="2:9" s="10" customFormat="1" ht="15.95" customHeight="1">
      <c r="B20" s="57">
        <v>44986</v>
      </c>
      <c r="C20" s="49">
        <v>27860</v>
      </c>
      <c r="D20" s="48" t="s">
        <v>49</v>
      </c>
      <c r="E20" s="16"/>
      <c r="F20" s="16">
        <v>4000000</v>
      </c>
      <c r="G20" s="64">
        <f t="shared" si="0"/>
        <v>19106855.499999996</v>
      </c>
      <c r="H20" s="37"/>
      <c r="I20" s="37"/>
    </row>
    <row r="21" spans="2:9" s="10" customFormat="1" ht="15.95" customHeight="1">
      <c r="B21" s="57">
        <v>44986</v>
      </c>
      <c r="C21" s="49">
        <v>29796491295</v>
      </c>
      <c r="D21" s="48" t="s">
        <v>29</v>
      </c>
      <c r="E21" s="16"/>
      <c r="F21" s="16">
        <v>150000</v>
      </c>
      <c r="G21" s="64">
        <f t="shared" si="0"/>
        <v>18956855.499999996</v>
      </c>
      <c r="H21" s="37"/>
      <c r="I21" s="37"/>
    </row>
    <row r="22" spans="2:9" s="10" customFormat="1" ht="15.95" customHeight="1">
      <c r="B22" s="57">
        <v>44987</v>
      </c>
      <c r="C22" s="63">
        <v>21461136</v>
      </c>
      <c r="D22" s="48" t="s">
        <v>21</v>
      </c>
      <c r="E22" s="16">
        <v>2934275</v>
      </c>
      <c r="F22" s="16"/>
      <c r="G22" s="64">
        <f t="shared" si="0"/>
        <v>21891130.499999996</v>
      </c>
      <c r="H22" s="37"/>
      <c r="I22" s="37"/>
    </row>
    <row r="23" spans="2:9" s="10" customFormat="1" ht="15.95" customHeight="1">
      <c r="B23" s="57">
        <v>44987</v>
      </c>
      <c r="C23" s="63">
        <v>21461130</v>
      </c>
      <c r="D23" s="48" t="s">
        <v>21</v>
      </c>
      <c r="E23" s="16">
        <v>5000000</v>
      </c>
      <c r="F23" s="16"/>
      <c r="G23" s="64">
        <f t="shared" si="0"/>
        <v>26891130.499999996</v>
      </c>
      <c r="H23" s="37"/>
      <c r="I23" s="37"/>
    </row>
    <row r="24" spans="2:9" s="10" customFormat="1" ht="15.95" customHeight="1">
      <c r="B24" s="57">
        <v>44987</v>
      </c>
      <c r="C24" s="63">
        <v>21461128</v>
      </c>
      <c r="D24" s="48" t="s">
        <v>21</v>
      </c>
      <c r="E24" s="64">
        <v>5000000</v>
      </c>
      <c r="F24" s="64"/>
      <c r="G24" s="64">
        <f t="shared" si="0"/>
        <v>31891130.499999996</v>
      </c>
      <c r="H24" s="37"/>
      <c r="I24" s="37"/>
    </row>
    <row r="25" spans="2:9" s="10" customFormat="1" ht="15.95" customHeight="1">
      <c r="B25" s="57">
        <v>44987</v>
      </c>
      <c r="C25" s="49">
        <v>27862</v>
      </c>
      <c r="D25" s="48" t="s">
        <v>46</v>
      </c>
      <c r="E25" s="64"/>
      <c r="F25" s="64">
        <v>12902569.029999999</v>
      </c>
      <c r="G25" s="64">
        <f t="shared" si="0"/>
        <v>18988561.469999999</v>
      </c>
      <c r="H25" s="37"/>
      <c r="I25" s="37"/>
    </row>
    <row r="26" spans="2:9" s="10" customFormat="1" ht="15.95" customHeight="1">
      <c r="B26" s="57">
        <v>44988</v>
      </c>
      <c r="C26" s="63">
        <v>515874052</v>
      </c>
      <c r="D26" s="48" t="s">
        <v>21</v>
      </c>
      <c r="E26" s="64">
        <v>2500</v>
      </c>
      <c r="F26" s="64"/>
      <c r="G26" s="64">
        <f t="shared" si="0"/>
        <v>18991061.469999999</v>
      </c>
      <c r="H26" s="37"/>
      <c r="I26" s="37"/>
    </row>
    <row r="27" spans="2:9" s="10" customFormat="1" ht="15.95" customHeight="1">
      <c r="B27" s="57">
        <v>44988</v>
      </c>
      <c r="C27" s="49">
        <v>515874050</v>
      </c>
      <c r="D27" s="48" t="s">
        <v>21</v>
      </c>
      <c r="E27" s="64">
        <v>12500</v>
      </c>
      <c r="F27" s="64"/>
      <c r="G27" s="64">
        <f t="shared" si="0"/>
        <v>19003561.469999999</v>
      </c>
      <c r="H27" s="37"/>
      <c r="I27" s="37"/>
    </row>
    <row r="28" spans="2:9" s="10" customFormat="1" ht="15.95" customHeight="1">
      <c r="B28" s="57">
        <v>44988</v>
      </c>
      <c r="C28" s="63">
        <v>515925254</v>
      </c>
      <c r="D28" s="48" t="s">
        <v>21</v>
      </c>
      <c r="E28" s="64">
        <v>211305</v>
      </c>
      <c r="F28" s="64"/>
      <c r="G28" s="64">
        <f t="shared" si="0"/>
        <v>19214866.469999999</v>
      </c>
      <c r="H28" s="37"/>
      <c r="I28" s="37"/>
    </row>
    <row r="29" spans="2:9" s="10" customFormat="1" ht="15.95" customHeight="1">
      <c r="B29" s="57">
        <v>44988</v>
      </c>
      <c r="C29" s="63">
        <v>29828683272</v>
      </c>
      <c r="D29" s="48" t="s">
        <v>122</v>
      </c>
      <c r="E29" s="64">
        <v>600000</v>
      </c>
      <c r="F29" s="64"/>
      <c r="G29" s="64">
        <f t="shared" si="0"/>
        <v>19814866.469999999</v>
      </c>
      <c r="H29" s="37"/>
      <c r="I29" s="37"/>
    </row>
    <row r="30" spans="2:9" s="10" customFormat="1" ht="15.95" customHeight="1">
      <c r="B30" s="57">
        <v>44988</v>
      </c>
      <c r="C30" s="63">
        <v>515874048</v>
      </c>
      <c r="D30" s="48" t="s">
        <v>21</v>
      </c>
      <c r="E30" s="16">
        <v>2242530</v>
      </c>
      <c r="F30" s="16"/>
      <c r="G30" s="64">
        <f t="shared" si="0"/>
        <v>22057396.469999999</v>
      </c>
      <c r="H30" s="37"/>
      <c r="I30" s="37"/>
    </row>
    <row r="31" spans="2:9" s="10" customFormat="1" ht="15.95" customHeight="1">
      <c r="B31" s="57">
        <v>44988</v>
      </c>
      <c r="C31" s="63">
        <v>21461144</v>
      </c>
      <c r="D31" s="48" t="s">
        <v>21</v>
      </c>
      <c r="E31" s="16">
        <v>2242530</v>
      </c>
      <c r="F31" s="16"/>
      <c r="G31" s="64">
        <f t="shared" si="0"/>
        <v>24299926.469999999</v>
      </c>
      <c r="H31" s="37"/>
      <c r="I31" s="37"/>
    </row>
    <row r="32" spans="2:9" s="10" customFormat="1" ht="15.95" customHeight="1">
      <c r="B32" s="57">
        <v>44988</v>
      </c>
      <c r="C32" s="63">
        <v>21461129</v>
      </c>
      <c r="D32" s="48" t="s">
        <v>21</v>
      </c>
      <c r="E32" s="16">
        <v>2381747</v>
      </c>
      <c r="F32" s="16"/>
      <c r="G32" s="64">
        <f t="shared" si="0"/>
        <v>26681673.469999999</v>
      </c>
      <c r="H32" s="37"/>
      <c r="I32" s="37"/>
    </row>
    <row r="33" spans="2:9" s="10" customFormat="1" ht="15.95" customHeight="1">
      <c r="B33" s="57">
        <v>44988</v>
      </c>
      <c r="C33" s="49">
        <v>27867</v>
      </c>
      <c r="D33" s="48" t="s">
        <v>54</v>
      </c>
      <c r="E33" s="16"/>
      <c r="F33" s="16">
        <v>101308.39</v>
      </c>
      <c r="G33" s="64">
        <f t="shared" si="0"/>
        <v>26580365.079999998</v>
      </c>
      <c r="H33" s="37"/>
      <c r="I33" s="37"/>
    </row>
    <row r="34" spans="2:9" s="10" customFormat="1" ht="15.95" customHeight="1">
      <c r="B34" s="57">
        <v>44988</v>
      </c>
      <c r="C34" s="49">
        <v>27869</v>
      </c>
      <c r="D34" s="48" t="s">
        <v>0</v>
      </c>
      <c r="E34" s="16"/>
      <c r="F34" s="16">
        <v>106289.05</v>
      </c>
      <c r="G34" s="64">
        <f t="shared" si="0"/>
        <v>26474076.029999997</v>
      </c>
      <c r="H34" s="37"/>
      <c r="I34" s="37"/>
    </row>
    <row r="35" spans="2:9" s="10" customFormat="1" ht="15.95" customHeight="1">
      <c r="B35" s="57">
        <v>44988</v>
      </c>
      <c r="C35" s="49">
        <v>27868</v>
      </c>
      <c r="D35" s="48" t="s">
        <v>54</v>
      </c>
      <c r="E35" s="16"/>
      <c r="F35" s="16">
        <v>259093</v>
      </c>
      <c r="G35" s="64">
        <f t="shared" si="0"/>
        <v>26214983.029999997</v>
      </c>
      <c r="H35" s="37"/>
      <c r="I35" s="37"/>
    </row>
    <row r="36" spans="2:9" s="10" customFormat="1" ht="15.95" customHeight="1">
      <c r="B36" s="57">
        <v>44988</v>
      </c>
      <c r="C36" s="49">
        <v>27865</v>
      </c>
      <c r="D36" s="48" t="s">
        <v>52</v>
      </c>
      <c r="E36" s="16"/>
      <c r="F36" s="16">
        <v>271404</v>
      </c>
      <c r="G36" s="64">
        <f t="shared" si="0"/>
        <v>25943579.029999997</v>
      </c>
      <c r="H36" s="37"/>
      <c r="I36" s="37"/>
    </row>
    <row r="37" spans="2:9" s="10" customFormat="1" ht="15.95" customHeight="1">
      <c r="B37" s="57">
        <v>44988</v>
      </c>
      <c r="C37" s="49">
        <v>27866</v>
      </c>
      <c r="D37" s="48" t="s">
        <v>53</v>
      </c>
      <c r="E37" s="16"/>
      <c r="F37" s="16">
        <v>617327.52</v>
      </c>
      <c r="G37" s="64">
        <f t="shared" si="0"/>
        <v>25326251.509999998</v>
      </c>
      <c r="H37" s="37"/>
      <c r="I37" s="37"/>
    </row>
    <row r="38" spans="2:9" s="10" customFormat="1" ht="15.95" customHeight="1">
      <c r="B38" s="57">
        <v>44988</v>
      </c>
      <c r="C38" s="49">
        <v>27870</v>
      </c>
      <c r="D38" s="48" t="s">
        <v>54</v>
      </c>
      <c r="E38" s="16"/>
      <c r="F38" s="16">
        <v>1397072.56</v>
      </c>
      <c r="G38" s="64">
        <f t="shared" si="0"/>
        <v>23929178.949999999</v>
      </c>
      <c r="H38" s="37"/>
      <c r="I38" s="37"/>
    </row>
    <row r="39" spans="2:9" s="10" customFormat="1" ht="15.95" customHeight="1">
      <c r="B39" s="57">
        <v>44988</v>
      </c>
      <c r="C39" s="49">
        <v>27871</v>
      </c>
      <c r="D39" s="48" t="s">
        <v>29</v>
      </c>
      <c r="E39" s="16"/>
      <c r="F39" s="16">
        <v>2242530</v>
      </c>
      <c r="G39" s="64">
        <f t="shared" si="0"/>
        <v>21686648.949999999</v>
      </c>
      <c r="H39" s="37"/>
      <c r="I39" s="37"/>
    </row>
    <row r="40" spans="2:9" s="10" customFormat="1" ht="15.95" customHeight="1">
      <c r="B40" s="57">
        <v>44988</v>
      </c>
      <c r="C40" s="49">
        <v>29829947307</v>
      </c>
      <c r="D40" s="48" t="s">
        <v>29</v>
      </c>
      <c r="E40" s="16"/>
      <c r="F40" s="16">
        <v>250000</v>
      </c>
      <c r="G40" s="64">
        <f t="shared" si="0"/>
        <v>21436648.949999999</v>
      </c>
      <c r="H40" s="37"/>
      <c r="I40" s="37"/>
    </row>
    <row r="41" spans="2:9" s="10" customFormat="1" ht="15.95" customHeight="1">
      <c r="B41" s="57">
        <v>44988</v>
      </c>
      <c r="C41" s="49">
        <v>29828564185</v>
      </c>
      <c r="D41" s="48" t="s">
        <v>29</v>
      </c>
      <c r="E41" s="16"/>
      <c r="F41" s="16">
        <v>2500000</v>
      </c>
      <c r="G41" s="64">
        <f t="shared" si="0"/>
        <v>18936648.949999999</v>
      </c>
      <c r="H41" s="37"/>
      <c r="I41" s="37"/>
    </row>
    <row r="42" spans="2:9" s="10" customFormat="1" ht="15.95" customHeight="1">
      <c r="B42" s="57">
        <v>44991</v>
      </c>
      <c r="C42" s="63">
        <v>21461131</v>
      </c>
      <c r="D42" s="48" t="s">
        <v>21</v>
      </c>
      <c r="E42" s="16">
        <v>5000000</v>
      </c>
      <c r="F42" s="16"/>
      <c r="G42" s="64">
        <f t="shared" si="0"/>
        <v>23936648.949999999</v>
      </c>
      <c r="H42" s="37"/>
      <c r="I42" s="37"/>
    </row>
    <row r="43" spans="2:9" s="10" customFormat="1" ht="15.95" customHeight="1">
      <c r="B43" s="57">
        <v>44991</v>
      </c>
      <c r="C43" s="49">
        <v>27874</v>
      </c>
      <c r="D43" s="48" t="s">
        <v>55</v>
      </c>
      <c r="E43" s="16"/>
      <c r="F43" s="16">
        <v>122493</v>
      </c>
      <c r="G43" s="64">
        <f t="shared" si="0"/>
        <v>23814155.949999999</v>
      </c>
      <c r="H43" s="37"/>
      <c r="I43" s="37"/>
    </row>
    <row r="44" spans="2:9" s="10" customFormat="1" ht="15.95" customHeight="1">
      <c r="B44" s="57">
        <v>44991</v>
      </c>
      <c r="C44" s="49">
        <v>27878</v>
      </c>
      <c r="D44" s="48" t="s">
        <v>44</v>
      </c>
      <c r="E44" s="16"/>
      <c r="F44" s="16">
        <v>358695.36</v>
      </c>
      <c r="G44" s="64">
        <f t="shared" si="0"/>
        <v>23455460.59</v>
      </c>
      <c r="H44" s="37"/>
      <c r="I44" s="37"/>
    </row>
    <row r="45" spans="2:9" s="10" customFormat="1" ht="15.95" customHeight="1">
      <c r="B45" s="57">
        <v>44991</v>
      </c>
      <c r="C45" s="49">
        <v>27873</v>
      </c>
      <c r="D45" s="48" t="s">
        <v>45</v>
      </c>
      <c r="E45" s="16"/>
      <c r="F45" s="16">
        <v>579589.67000000004</v>
      </c>
      <c r="G45" s="64">
        <f t="shared" si="0"/>
        <v>22875870.919999998</v>
      </c>
      <c r="H45" s="37"/>
      <c r="I45" s="37"/>
    </row>
    <row r="46" spans="2:9" s="10" customFormat="1" ht="15.95" customHeight="1">
      <c r="B46" s="57">
        <v>44991</v>
      </c>
      <c r="C46" s="49">
        <v>27875</v>
      </c>
      <c r="D46" s="48" t="s">
        <v>55</v>
      </c>
      <c r="E46" s="16"/>
      <c r="F46" s="16">
        <v>3923450.4</v>
      </c>
      <c r="G46" s="64">
        <f t="shared" si="0"/>
        <v>18952420.52</v>
      </c>
      <c r="H46" s="37"/>
      <c r="I46" s="37"/>
    </row>
    <row r="47" spans="2:9" s="10" customFormat="1" ht="15.95" customHeight="1">
      <c r="B47" s="57">
        <v>44991</v>
      </c>
      <c r="C47" s="49">
        <v>29857393840</v>
      </c>
      <c r="D47" s="48" t="s">
        <v>29</v>
      </c>
      <c r="E47" s="16"/>
      <c r="F47" s="16">
        <v>50000</v>
      </c>
      <c r="G47" s="64">
        <f t="shared" si="0"/>
        <v>18902420.52</v>
      </c>
      <c r="H47" s="37"/>
      <c r="I47" s="37"/>
    </row>
    <row r="48" spans="2:9" s="10" customFormat="1" ht="15.95" customHeight="1">
      <c r="B48" s="57">
        <v>44992</v>
      </c>
      <c r="C48" s="63">
        <v>29868736437</v>
      </c>
      <c r="D48" s="48" t="s">
        <v>122</v>
      </c>
      <c r="E48" s="16">
        <v>30000</v>
      </c>
      <c r="F48" s="16"/>
      <c r="G48" s="64">
        <f t="shared" si="0"/>
        <v>18932420.52</v>
      </c>
      <c r="H48" s="37"/>
      <c r="I48" s="37"/>
    </row>
    <row r="49" spans="2:9" s="10" customFormat="1" ht="15.95" customHeight="1">
      <c r="B49" s="57">
        <v>44992</v>
      </c>
      <c r="C49" s="63">
        <v>515850948</v>
      </c>
      <c r="D49" s="48" t="s">
        <v>21</v>
      </c>
      <c r="E49" s="16">
        <v>100000</v>
      </c>
      <c r="F49" s="16"/>
      <c r="G49" s="64">
        <f t="shared" si="0"/>
        <v>19032420.52</v>
      </c>
      <c r="H49" s="37"/>
      <c r="I49" s="37"/>
    </row>
    <row r="50" spans="2:9" s="10" customFormat="1" ht="15.95" customHeight="1">
      <c r="B50" s="57">
        <v>44992</v>
      </c>
      <c r="C50" s="63">
        <v>21461126</v>
      </c>
      <c r="D50" s="48" t="s">
        <v>21</v>
      </c>
      <c r="E50" s="16">
        <v>3223910</v>
      </c>
      <c r="F50" s="16"/>
      <c r="G50" s="64">
        <f t="shared" si="0"/>
        <v>22256330.52</v>
      </c>
      <c r="H50" s="37"/>
      <c r="I50" s="37"/>
    </row>
    <row r="51" spans="2:9" s="10" customFormat="1" ht="15.95" customHeight="1">
      <c r="B51" s="57">
        <v>44992</v>
      </c>
      <c r="C51" s="63">
        <v>515850956</v>
      </c>
      <c r="D51" s="48" t="s">
        <v>21</v>
      </c>
      <c r="E51" s="16">
        <v>3728495</v>
      </c>
      <c r="F51" s="16"/>
      <c r="G51" s="64">
        <f t="shared" si="0"/>
        <v>25984825.52</v>
      </c>
      <c r="H51" s="37"/>
      <c r="I51" s="37"/>
    </row>
    <row r="52" spans="2:9" s="10" customFormat="1" ht="15.95" customHeight="1">
      <c r="B52" s="57">
        <v>44992</v>
      </c>
      <c r="C52" s="63">
        <v>21461132</v>
      </c>
      <c r="D52" s="48" t="s">
        <v>21</v>
      </c>
      <c r="E52" s="16">
        <v>5000000</v>
      </c>
      <c r="F52" s="16"/>
      <c r="G52" s="64">
        <f t="shared" si="0"/>
        <v>30984825.52</v>
      </c>
      <c r="H52" s="37"/>
      <c r="I52" s="37"/>
    </row>
    <row r="53" spans="2:9" s="10" customFormat="1" ht="15.95" customHeight="1">
      <c r="B53" s="57">
        <v>44992</v>
      </c>
      <c r="C53" s="63">
        <v>515850950</v>
      </c>
      <c r="D53" s="48" t="s">
        <v>21</v>
      </c>
      <c r="E53" s="16">
        <v>9900000</v>
      </c>
      <c r="F53" s="16"/>
      <c r="G53" s="64">
        <f t="shared" si="0"/>
        <v>40884825.519999996</v>
      </c>
      <c r="H53" s="37"/>
      <c r="I53" s="37"/>
    </row>
    <row r="54" spans="2:9" s="10" customFormat="1" ht="15.95" customHeight="1">
      <c r="B54" s="57">
        <v>44992</v>
      </c>
      <c r="C54" s="49">
        <v>27877</v>
      </c>
      <c r="D54" s="48" t="s">
        <v>57</v>
      </c>
      <c r="E54" s="16"/>
      <c r="F54" s="16">
        <v>155051.6</v>
      </c>
      <c r="G54" s="64">
        <f t="shared" si="0"/>
        <v>40729773.919999994</v>
      </c>
      <c r="H54" s="37"/>
      <c r="I54" s="37"/>
    </row>
    <row r="55" spans="2:9" s="10" customFormat="1" ht="15.95" customHeight="1">
      <c r="B55" s="57">
        <v>44992</v>
      </c>
      <c r="C55" s="49">
        <v>27872</v>
      </c>
      <c r="D55" s="48" t="s">
        <v>45</v>
      </c>
      <c r="E55" s="16"/>
      <c r="F55" s="16">
        <v>1935082.52</v>
      </c>
      <c r="G55" s="64">
        <f t="shared" si="0"/>
        <v>38794691.399999991</v>
      </c>
      <c r="H55" s="37"/>
      <c r="I55" s="37"/>
    </row>
    <row r="56" spans="2:9" s="10" customFormat="1" ht="15.95" customHeight="1">
      <c r="B56" s="57">
        <v>44992</v>
      </c>
      <c r="C56" s="49">
        <v>27889</v>
      </c>
      <c r="D56" s="48" t="s">
        <v>29</v>
      </c>
      <c r="E56" s="16"/>
      <c r="F56" s="16">
        <v>3728495</v>
      </c>
      <c r="G56" s="64">
        <f t="shared" si="0"/>
        <v>35066196.399999991</v>
      </c>
      <c r="H56" s="37"/>
      <c r="I56" s="37"/>
    </row>
    <row r="57" spans="2:9" s="10" customFormat="1" ht="15.95" customHeight="1">
      <c r="B57" s="57">
        <v>44992</v>
      </c>
      <c r="C57" s="49">
        <v>27882</v>
      </c>
      <c r="D57" s="48" t="s">
        <v>61</v>
      </c>
      <c r="E57" s="16"/>
      <c r="F57" s="16">
        <v>5296096.6900000004</v>
      </c>
      <c r="G57" s="64">
        <f t="shared" si="0"/>
        <v>29770099.70999999</v>
      </c>
      <c r="H57" s="37"/>
      <c r="I57" s="37"/>
    </row>
    <row r="58" spans="2:9" s="10" customFormat="1" ht="15.95" customHeight="1">
      <c r="B58" s="57">
        <v>44992</v>
      </c>
      <c r="C58" s="49">
        <v>27892</v>
      </c>
      <c r="D58" s="48" t="s">
        <v>29</v>
      </c>
      <c r="E58" s="16"/>
      <c r="F58" s="16">
        <v>10000000</v>
      </c>
      <c r="G58" s="64">
        <f t="shared" si="0"/>
        <v>19770099.70999999</v>
      </c>
      <c r="H58" s="37"/>
      <c r="I58" s="37"/>
    </row>
    <row r="59" spans="2:9" s="10" customFormat="1" ht="15.95" customHeight="1">
      <c r="B59" s="57">
        <v>44992</v>
      </c>
      <c r="C59" s="49">
        <v>29868483349</v>
      </c>
      <c r="D59" s="48" t="s">
        <v>29</v>
      </c>
      <c r="E59" s="16"/>
      <c r="F59" s="16">
        <v>900000</v>
      </c>
      <c r="G59" s="64">
        <f t="shared" si="0"/>
        <v>18870099.70999999</v>
      </c>
      <c r="H59" s="37"/>
      <c r="I59" s="37"/>
    </row>
    <row r="60" spans="2:9" s="10" customFormat="1" ht="15.95" customHeight="1">
      <c r="B60" s="57">
        <v>44993</v>
      </c>
      <c r="C60" s="49">
        <v>29882953117</v>
      </c>
      <c r="D60" s="48" t="s">
        <v>122</v>
      </c>
      <c r="E60" s="16">
        <v>300000</v>
      </c>
      <c r="F60" s="16"/>
      <c r="G60" s="64">
        <f t="shared" si="0"/>
        <v>19170099.70999999</v>
      </c>
      <c r="H60" s="37"/>
      <c r="I60" s="37"/>
    </row>
    <row r="61" spans="2:9" s="10" customFormat="1" ht="15.95" customHeight="1">
      <c r="B61" s="57">
        <v>44993</v>
      </c>
      <c r="C61" s="63">
        <v>21461133</v>
      </c>
      <c r="D61" s="48" t="s">
        <v>21</v>
      </c>
      <c r="E61" s="16">
        <v>5000000</v>
      </c>
      <c r="F61" s="16"/>
      <c r="G61" s="64">
        <f t="shared" si="0"/>
        <v>24170099.70999999</v>
      </c>
      <c r="H61" s="37"/>
      <c r="I61" s="37"/>
    </row>
    <row r="62" spans="2:9" s="10" customFormat="1" ht="15.95" customHeight="1">
      <c r="B62" s="57">
        <v>44993</v>
      </c>
      <c r="C62" s="63">
        <v>515848771</v>
      </c>
      <c r="D62" s="48" t="s">
        <v>21</v>
      </c>
      <c r="E62" s="16">
        <v>19503200</v>
      </c>
      <c r="F62" s="16"/>
      <c r="G62" s="64">
        <f t="shared" si="0"/>
        <v>43673299.709999993</v>
      </c>
      <c r="H62" s="37"/>
      <c r="I62" s="37"/>
    </row>
    <row r="63" spans="2:9" s="10" customFormat="1" ht="15.95" customHeight="1">
      <c r="B63" s="57">
        <v>44993</v>
      </c>
      <c r="C63" s="49">
        <v>27864</v>
      </c>
      <c r="D63" s="48" t="s">
        <v>51</v>
      </c>
      <c r="E63" s="16"/>
      <c r="F63" s="16">
        <v>5159.91</v>
      </c>
      <c r="G63" s="64">
        <f t="shared" si="0"/>
        <v>43668139.799999997</v>
      </c>
      <c r="H63" s="37"/>
      <c r="I63" s="37"/>
    </row>
    <row r="64" spans="2:9" s="10" customFormat="1" ht="15.95" customHeight="1">
      <c r="B64" s="57">
        <v>44993</v>
      </c>
      <c r="C64" s="49">
        <v>27881</v>
      </c>
      <c r="D64" s="48" t="s">
        <v>60</v>
      </c>
      <c r="E64" s="16"/>
      <c r="F64" s="16">
        <v>26139</v>
      </c>
      <c r="G64" s="64">
        <f t="shared" si="0"/>
        <v>43642000.799999997</v>
      </c>
      <c r="H64" s="37"/>
      <c r="I64" s="37"/>
    </row>
    <row r="65" spans="2:9" s="10" customFormat="1" ht="15.95" customHeight="1">
      <c r="B65" s="57">
        <v>44993</v>
      </c>
      <c r="C65" s="49">
        <v>27885</v>
      </c>
      <c r="D65" s="48" t="s">
        <v>62</v>
      </c>
      <c r="E65" s="16"/>
      <c r="F65" s="16">
        <v>45861.56</v>
      </c>
      <c r="G65" s="64">
        <f t="shared" si="0"/>
        <v>43596139.239999995</v>
      </c>
      <c r="H65" s="37"/>
      <c r="I65" s="37"/>
    </row>
    <row r="66" spans="2:9" s="10" customFormat="1" ht="15.95" customHeight="1">
      <c r="B66" s="57">
        <v>44993</v>
      </c>
      <c r="C66" s="49">
        <v>27921</v>
      </c>
      <c r="D66" s="48" t="s">
        <v>72</v>
      </c>
      <c r="E66" s="16"/>
      <c r="F66" s="16">
        <v>60000</v>
      </c>
      <c r="G66" s="64">
        <f t="shared" si="0"/>
        <v>43536139.239999995</v>
      </c>
      <c r="H66" s="37"/>
      <c r="I66" s="37"/>
    </row>
    <row r="67" spans="2:9" s="10" customFormat="1" ht="15.95" customHeight="1">
      <c r="B67" s="57">
        <v>44993</v>
      </c>
      <c r="C67" s="49">
        <v>27887</v>
      </c>
      <c r="D67" s="48" t="s">
        <v>27</v>
      </c>
      <c r="E67" s="16"/>
      <c r="F67" s="16">
        <v>125304.5</v>
      </c>
      <c r="G67" s="64">
        <f t="shared" si="0"/>
        <v>43410834.739999995</v>
      </c>
      <c r="H67" s="37"/>
      <c r="I67" s="37"/>
    </row>
    <row r="68" spans="2:9" s="10" customFormat="1" ht="15.95" customHeight="1">
      <c r="B68" s="57">
        <v>44993</v>
      </c>
      <c r="C68" s="49">
        <v>27886</v>
      </c>
      <c r="D68" s="48" t="s">
        <v>23</v>
      </c>
      <c r="E68" s="16"/>
      <c r="F68" s="16">
        <v>168472.46</v>
      </c>
      <c r="G68" s="64">
        <f t="shared" si="0"/>
        <v>43242362.279999994</v>
      </c>
      <c r="H68" s="37"/>
      <c r="I68" s="37"/>
    </row>
    <row r="69" spans="2:9" s="10" customFormat="1" ht="15.95" customHeight="1">
      <c r="B69" s="57">
        <v>44993</v>
      </c>
      <c r="C69" s="49">
        <v>27879</v>
      </c>
      <c r="D69" s="48" t="s">
        <v>58</v>
      </c>
      <c r="E69" s="16"/>
      <c r="F69" s="16">
        <v>3253408</v>
      </c>
      <c r="G69" s="64">
        <f t="shared" si="0"/>
        <v>39988954.279999994</v>
      </c>
      <c r="H69" s="37"/>
      <c r="I69" s="37"/>
    </row>
    <row r="70" spans="2:9" s="10" customFormat="1" ht="15.95" customHeight="1">
      <c r="B70" s="57">
        <v>44993</v>
      </c>
      <c r="C70" s="49">
        <v>27893</v>
      </c>
      <c r="D70" s="48" t="s">
        <v>29</v>
      </c>
      <c r="E70" s="16"/>
      <c r="F70" s="16">
        <v>9503200</v>
      </c>
      <c r="G70" s="64">
        <f t="shared" si="0"/>
        <v>30485754.279999994</v>
      </c>
      <c r="H70" s="37"/>
      <c r="I70" s="37"/>
    </row>
    <row r="71" spans="2:9" s="10" customFormat="1" ht="15.95" customHeight="1">
      <c r="B71" s="57">
        <v>44993</v>
      </c>
      <c r="C71" s="49">
        <v>27890</v>
      </c>
      <c r="D71" s="48" t="s">
        <v>29</v>
      </c>
      <c r="E71" s="16"/>
      <c r="F71" s="16">
        <v>10000000</v>
      </c>
      <c r="G71" s="64">
        <f t="shared" si="0"/>
        <v>20485754.279999994</v>
      </c>
      <c r="H71" s="37"/>
      <c r="I71" s="37"/>
    </row>
    <row r="72" spans="2:9" s="10" customFormat="1" ht="15.95" customHeight="1">
      <c r="B72" s="57">
        <v>44993</v>
      </c>
      <c r="C72" s="49">
        <v>29880745839</v>
      </c>
      <c r="D72" s="48" t="s">
        <v>29</v>
      </c>
      <c r="E72" s="16"/>
      <c r="F72" s="16">
        <v>600000</v>
      </c>
      <c r="G72" s="64">
        <f t="shared" si="0"/>
        <v>19885754.279999994</v>
      </c>
      <c r="H72" s="37"/>
      <c r="I72" s="37"/>
    </row>
    <row r="73" spans="2:9" s="10" customFormat="1" ht="15.95" customHeight="1">
      <c r="B73" s="57">
        <v>44993</v>
      </c>
      <c r="C73" s="49">
        <v>29880645213</v>
      </c>
      <c r="D73" s="48" t="s">
        <v>29</v>
      </c>
      <c r="E73" s="16"/>
      <c r="F73" s="16">
        <v>800000</v>
      </c>
      <c r="G73" s="64">
        <f t="shared" si="0"/>
        <v>19085754.279999994</v>
      </c>
      <c r="H73" s="37"/>
      <c r="I73" s="37"/>
    </row>
    <row r="74" spans="2:9" s="10" customFormat="1" ht="15.95" customHeight="1">
      <c r="B74" s="57">
        <v>44995</v>
      </c>
      <c r="C74" s="63">
        <v>515924284</v>
      </c>
      <c r="D74" s="48" t="s">
        <v>21</v>
      </c>
      <c r="E74" s="16">
        <v>8200</v>
      </c>
      <c r="F74" s="16"/>
      <c r="G74" s="64">
        <f t="shared" si="0"/>
        <v>19093954.279999994</v>
      </c>
      <c r="H74" s="37"/>
      <c r="I74" s="37"/>
    </row>
    <row r="75" spans="2:9" s="10" customFormat="1" ht="15.95" customHeight="1">
      <c r="B75" s="57">
        <v>44995</v>
      </c>
      <c r="C75" s="63">
        <v>21461134</v>
      </c>
      <c r="D75" s="48" t="s">
        <v>21</v>
      </c>
      <c r="E75" s="16">
        <v>5000000</v>
      </c>
      <c r="F75" s="16"/>
      <c r="G75" s="64">
        <f t="shared" si="0"/>
        <v>24093954.279999994</v>
      </c>
      <c r="H75" s="37"/>
      <c r="I75" s="37"/>
    </row>
    <row r="76" spans="2:9" s="10" customFormat="1" ht="15.95" customHeight="1">
      <c r="B76" s="57">
        <v>44995</v>
      </c>
      <c r="C76" s="49">
        <v>27863</v>
      </c>
      <c r="D76" s="48" t="s">
        <v>50</v>
      </c>
      <c r="E76" s="16"/>
      <c r="F76" s="16">
        <v>6091.37</v>
      </c>
      <c r="G76" s="64">
        <f t="shared" si="0"/>
        <v>24087862.909999993</v>
      </c>
      <c r="H76" s="37"/>
      <c r="I76" s="37"/>
    </row>
    <row r="77" spans="2:9" s="10" customFormat="1" ht="15.95" customHeight="1">
      <c r="B77" s="57">
        <v>44995</v>
      </c>
      <c r="C77" s="49">
        <v>27880</v>
      </c>
      <c r="D77" s="48" t="s">
        <v>59</v>
      </c>
      <c r="E77" s="16"/>
      <c r="F77" s="16">
        <v>684628.95</v>
      </c>
      <c r="G77" s="64">
        <f t="shared" si="0"/>
        <v>23403233.959999993</v>
      </c>
      <c r="H77" s="37"/>
      <c r="I77" s="37"/>
    </row>
    <row r="78" spans="2:9" s="10" customFormat="1" ht="15.95" customHeight="1">
      <c r="B78" s="57">
        <v>44995</v>
      </c>
      <c r="C78" s="49">
        <v>27884</v>
      </c>
      <c r="D78" s="48" t="s">
        <v>25</v>
      </c>
      <c r="E78" s="16"/>
      <c r="F78" s="16">
        <v>1765100</v>
      </c>
      <c r="G78" s="64">
        <f t="shared" si="0"/>
        <v>21638133.959999993</v>
      </c>
      <c r="H78" s="37"/>
      <c r="I78" s="37"/>
    </row>
    <row r="79" spans="2:9" s="10" customFormat="1" ht="15.95" customHeight="1">
      <c r="B79" s="57">
        <v>44995</v>
      </c>
      <c r="C79" s="49">
        <v>29901426937</v>
      </c>
      <c r="D79" s="48" t="s">
        <v>29</v>
      </c>
      <c r="E79" s="16"/>
      <c r="F79" s="16">
        <v>1000000</v>
      </c>
      <c r="G79" s="64">
        <f t="shared" si="0"/>
        <v>20638133.959999993</v>
      </c>
      <c r="H79" s="37"/>
      <c r="I79" s="37"/>
    </row>
    <row r="80" spans="2:9" s="10" customFormat="1" ht="15.95" customHeight="1">
      <c r="B80" s="57">
        <v>44995</v>
      </c>
      <c r="C80" s="49">
        <v>29900979612</v>
      </c>
      <c r="D80" s="48" t="s">
        <v>29</v>
      </c>
      <c r="E80" s="16"/>
      <c r="F80" s="16">
        <v>1500000</v>
      </c>
      <c r="G80" s="64">
        <f t="shared" si="0"/>
        <v>19138133.959999993</v>
      </c>
      <c r="H80" s="37"/>
      <c r="I80" s="37"/>
    </row>
    <row r="81" spans="2:9" s="10" customFormat="1" ht="15.95" customHeight="1">
      <c r="B81" s="57">
        <v>44998</v>
      </c>
      <c r="C81" s="63">
        <v>21461147</v>
      </c>
      <c r="D81" s="48" t="s">
        <v>21</v>
      </c>
      <c r="E81" s="16">
        <v>10000000</v>
      </c>
      <c r="F81" s="16"/>
      <c r="G81" s="64">
        <f t="shared" si="0"/>
        <v>29138133.959999993</v>
      </c>
      <c r="H81" s="37"/>
      <c r="I81" s="37"/>
    </row>
    <row r="82" spans="2:9" s="10" customFormat="1" ht="15.95" customHeight="1">
      <c r="B82" s="57">
        <v>44998</v>
      </c>
      <c r="C82" s="63">
        <v>21461146</v>
      </c>
      <c r="D82" s="48" t="s">
        <v>21</v>
      </c>
      <c r="E82" s="16">
        <v>10000000</v>
      </c>
      <c r="F82" s="16"/>
      <c r="G82" s="64">
        <f t="shared" ref="G82:G145" si="1">+G81+E82-F82</f>
        <v>39138133.959999993</v>
      </c>
      <c r="H82" s="37"/>
      <c r="I82" s="37"/>
    </row>
    <row r="83" spans="2:9" s="10" customFormat="1" ht="15.95" customHeight="1">
      <c r="B83" s="57">
        <v>44998</v>
      </c>
      <c r="C83" s="49">
        <v>27897</v>
      </c>
      <c r="D83" s="48" t="s">
        <v>28</v>
      </c>
      <c r="E83" s="16"/>
      <c r="F83" s="16">
        <v>1106712</v>
      </c>
      <c r="G83" s="64">
        <f t="shared" si="1"/>
        <v>38031421.959999993</v>
      </c>
      <c r="H83" s="37"/>
      <c r="I83" s="37"/>
    </row>
    <row r="84" spans="2:9" s="10" customFormat="1" ht="15.95" customHeight="1">
      <c r="B84" s="57">
        <v>44998</v>
      </c>
      <c r="C84" s="49">
        <v>27898</v>
      </c>
      <c r="D84" s="48" t="s">
        <v>28</v>
      </c>
      <c r="E84" s="16"/>
      <c r="F84" s="16">
        <v>1106712</v>
      </c>
      <c r="G84" s="64">
        <f t="shared" si="1"/>
        <v>36924709.959999993</v>
      </c>
      <c r="H84" s="37"/>
      <c r="I84" s="37"/>
    </row>
    <row r="85" spans="2:9" s="10" customFormat="1" ht="15.95" customHeight="1">
      <c r="B85" s="57">
        <v>44998</v>
      </c>
      <c r="C85" s="49">
        <v>27894</v>
      </c>
      <c r="D85" s="48" t="s">
        <v>65</v>
      </c>
      <c r="E85" s="16"/>
      <c r="F85" s="16">
        <v>7807580</v>
      </c>
      <c r="G85" s="64">
        <f t="shared" si="1"/>
        <v>29117129.959999993</v>
      </c>
      <c r="H85" s="37"/>
      <c r="I85" s="37"/>
    </row>
    <row r="86" spans="2:9" s="10" customFormat="1" ht="15.95" customHeight="1">
      <c r="B86" s="57">
        <v>44998</v>
      </c>
      <c r="C86" s="49">
        <v>27896</v>
      </c>
      <c r="D86" s="48" t="s">
        <v>66</v>
      </c>
      <c r="E86" s="16"/>
      <c r="F86" s="16">
        <v>8527600</v>
      </c>
      <c r="G86" s="64">
        <f t="shared" si="1"/>
        <v>20589529.959999993</v>
      </c>
      <c r="H86" s="37"/>
      <c r="I86" s="37"/>
    </row>
    <row r="87" spans="2:9" s="10" customFormat="1" ht="15.95" customHeight="1">
      <c r="B87" s="57">
        <v>44998</v>
      </c>
      <c r="C87" s="49">
        <v>29931534060</v>
      </c>
      <c r="D87" s="48" t="s">
        <v>29</v>
      </c>
      <c r="E87" s="16"/>
      <c r="F87" s="16">
        <v>90000</v>
      </c>
      <c r="G87" s="64">
        <f t="shared" si="1"/>
        <v>20499529.959999993</v>
      </c>
      <c r="H87" s="37"/>
      <c r="I87" s="37"/>
    </row>
    <row r="88" spans="2:9" s="10" customFormat="1" ht="15.95" customHeight="1">
      <c r="B88" s="57">
        <v>44998</v>
      </c>
      <c r="C88" s="49">
        <v>29931456199</v>
      </c>
      <c r="D88" s="48" t="s">
        <v>29</v>
      </c>
      <c r="E88" s="16"/>
      <c r="F88" s="16">
        <v>50000</v>
      </c>
      <c r="G88" s="64">
        <f t="shared" si="1"/>
        <v>20449529.959999993</v>
      </c>
      <c r="H88" s="37"/>
      <c r="I88" s="37"/>
    </row>
    <row r="89" spans="2:9" s="10" customFormat="1" ht="15.95" customHeight="1">
      <c r="B89" s="57">
        <v>44998</v>
      </c>
      <c r="C89" s="49">
        <v>29930246818</v>
      </c>
      <c r="D89" s="48" t="s">
        <v>29</v>
      </c>
      <c r="E89" s="16"/>
      <c r="F89" s="16">
        <v>1400000</v>
      </c>
      <c r="G89" s="64">
        <f t="shared" si="1"/>
        <v>19049529.959999993</v>
      </c>
      <c r="H89" s="37"/>
      <c r="I89" s="37"/>
    </row>
    <row r="90" spans="2:9" s="10" customFormat="1" ht="15.95" customHeight="1">
      <c r="B90" s="57">
        <v>44999</v>
      </c>
      <c r="C90" s="49">
        <v>515927119</v>
      </c>
      <c r="D90" s="48" t="s">
        <v>21</v>
      </c>
      <c r="E90" s="16">
        <v>810</v>
      </c>
      <c r="F90" s="16"/>
      <c r="G90" s="64">
        <f t="shared" si="1"/>
        <v>19050339.959999993</v>
      </c>
      <c r="H90" s="37"/>
      <c r="I90" s="37"/>
    </row>
    <row r="91" spans="2:9" s="10" customFormat="1" ht="15.95" customHeight="1">
      <c r="B91" s="57">
        <v>44999</v>
      </c>
      <c r="C91" s="63">
        <v>515927118</v>
      </c>
      <c r="D91" s="48" t="s">
        <v>21</v>
      </c>
      <c r="E91" s="16">
        <v>2500</v>
      </c>
      <c r="F91" s="16"/>
      <c r="G91" s="64">
        <f t="shared" si="1"/>
        <v>19052839.959999993</v>
      </c>
      <c r="H91" s="37"/>
      <c r="I91" s="37"/>
    </row>
    <row r="92" spans="2:9" s="10" customFormat="1" ht="15.95" customHeight="1">
      <c r="B92" s="57">
        <v>44999</v>
      </c>
      <c r="C92" s="63">
        <v>515927117</v>
      </c>
      <c r="D92" s="48" t="s">
        <v>21</v>
      </c>
      <c r="E92" s="16">
        <v>6600</v>
      </c>
      <c r="F92" s="16"/>
      <c r="G92" s="64">
        <f t="shared" si="1"/>
        <v>19059439.959999993</v>
      </c>
      <c r="H92" s="37"/>
      <c r="I92" s="37"/>
    </row>
    <row r="93" spans="2:9" s="10" customFormat="1" ht="15.95" customHeight="1">
      <c r="B93" s="57">
        <v>44999</v>
      </c>
      <c r="C93" s="49">
        <v>29944079124</v>
      </c>
      <c r="D93" s="48" t="s">
        <v>122</v>
      </c>
      <c r="E93" s="16">
        <v>10000</v>
      </c>
      <c r="F93" s="16"/>
      <c r="G93" s="64">
        <f t="shared" si="1"/>
        <v>19069439.959999993</v>
      </c>
      <c r="H93" s="37"/>
      <c r="I93" s="37"/>
    </row>
    <row r="94" spans="2:9" s="10" customFormat="1" ht="15.95" customHeight="1">
      <c r="B94" s="57">
        <v>44999</v>
      </c>
      <c r="C94" s="49">
        <v>515927116</v>
      </c>
      <c r="D94" s="48" t="s">
        <v>21</v>
      </c>
      <c r="E94" s="16">
        <v>22092</v>
      </c>
      <c r="F94" s="16"/>
      <c r="G94" s="64">
        <f t="shared" si="1"/>
        <v>19091531.959999993</v>
      </c>
      <c r="H94" s="37"/>
      <c r="I94" s="37"/>
    </row>
    <row r="95" spans="2:9" s="10" customFormat="1" ht="15.95" customHeight="1">
      <c r="B95" s="57">
        <v>44999</v>
      </c>
      <c r="C95" s="49">
        <v>29943903616</v>
      </c>
      <c r="D95" s="48" t="s">
        <v>122</v>
      </c>
      <c r="E95" s="16">
        <v>30000</v>
      </c>
      <c r="F95" s="16"/>
      <c r="G95" s="64">
        <f t="shared" si="1"/>
        <v>19121531.959999993</v>
      </c>
      <c r="H95" s="37"/>
      <c r="I95" s="37"/>
    </row>
    <row r="96" spans="2:9" s="10" customFormat="1" ht="15.95" customHeight="1">
      <c r="B96" s="57">
        <v>44999</v>
      </c>
      <c r="C96" s="49">
        <v>515927114</v>
      </c>
      <c r="D96" s="48" t="s">
        <v>21</v>
      </c>
      <c r="E96" s="16">
        <v>1792490</v>
      </c>
      <c r="F96" s="16"/>
      <c r="G96" s="64">
        <f t="shared" si="1"/>
        <v>20914021.959999993</v>
      </c>
      <c r="H96" s="37"/>
      <c r="I96" s="37"/>
    </row>
    <row r="97" spans="2:9" s="10" customFormat="1" ht="15.95" customHeight="1">
      <c r="B97" s="57">
        <v>44999</v>
      </c>
      <c r="C97" s="49">
        <v>515927112</v>
      </c>
      <c r="D97" s="48" t="s">
        <v>21</v>
      </c>
      <c r="E97" s="16">
        <v>2708931</v>
      </c>
      <c r="F97" s="16"/>
      <c r="G97" s="64">
        <f t="shared" si="1"/>
        <v>23622952.959999993</v>
      </c>
      <c r="H97" s="37"/>
      <c r="I97" s="37"/>
    </row>
    <row r="98" spans="2:9" s="10" customFormat="1" ht="15.95" customHeight="1">
      <c r="B98" s="57">
        <v>44999</v>
      </c>
      <c r="C98" s="49">
        <v>21461145</v>
      </c>
      <c r="D98" s="48" t="s">
        <v>21</v>
      </c>
      <c r="E98" s="16">
        <v>3728495</v>
      </c>
      <c r="F98" s="16"/>
      <c r="G98" s="64">
        <f t="shared" si="1"/>
        <v>27351447.959999993</v>
      </c>
      <c r="H98" s="37"/>
      <c r="I98" s="37"/>
    </row>
    <row r="99" spans="2:9" s="10" customFormat="1" ht="15.95" customHeight="1">
      <c r="B99" s="57">
        <v>44999</v>
      </c>
      <c r="C99" s="49">
        <v>27891</v>
      </c>
      <c r="D99" s="48" t="s">
        <v>64</v>
      </c>
      <c r="E99" s="16"/>
      <c r="F99" s="16">
        <v>290497.83</v>
      </c>
      <c r="G99" s="64">
        <f t="shared" si="1"/>
        <v>27060950.129999995</v>
      </c>
      <c r="H99" s="37"/>
      <c r="I99" s="37"/>
    </row>
    <row r="100" spans="2:9" s="10" customFormat="1" ht="15.95" customHeight="1">
      <c r="B100" s="57">
        <v>44999</v>
      </c>
      <c r="C100" s="49">
        <v>27901</v>
      </c>
      <c r="D100" s="48" t="s">
        <v>67</v>
      </c>
      <c r="E100" s="16"/>
      <c r="F100" s="16">
        <v>461753.35</v>
      </c>
      <c r="G100" s="64">
        <f t="shared" si="1"/>
        <v>26599196.779999994</v>
      </c>
      <c r="H100" s="37"/>
      <c r="I100" s="37"/>
    </row>
    <row r="101" spans="2:9" s="10" customFormat="1" ht="15.95" customHeight="1">
      <c r="B101" s="57">
        <v>44999</v>
      </c>
      <c r="C101" s="49">
        <v>27920</v>
      </c>
      <c r="D101" s="48" t="s">
        <v>71</v>
      </c>
      <c r="E101" s="16"/>
      <c r="F101" s="16">
        <v>500000</v>
      </c>
      <c r="G101" s="64">
        <f t="shared" si="1"/>
        <v>26099196.779999994</v>
      </c>
      <c r="H101" s="37"/>
      <c r="I101" s="37"/>
    </row>
    <row r="102" spans="2:9" s="10" customFormat="1" ht="15.95" customHeight="1">
      <c r="B102" s="57">
        <v>44999</v>
      </c>
      <c r="C102" s="49">
        <v>27899</v>
      </c>
      <c r="D102" s="48" t="s">
        <v>67</v>
      </c>
      <c r="E102" s="16"/>
      <c r="F102" s="16">
        <v>923506.7</v>
      </c>
      <c r="G102" s="64">
        <f t="shared" si="1"/>
        <v>25175690.079999994</v>
      </c>
      <c r="H102" s="37"/>
      <c r="I102" s="37"/>
    </row>
    <row r="103" spans="2:9" s="10" customFormat="1" ht="15.95" customHeight="1">
      <c r="B103" s="57">
        <v>44999</v>
      </c>
      <c r="C103" s="49">
        <v>27910</v>
      </c>
      <c r="D103" s="48" t="s">
        <v>29</v>
      </c>
      <c r="E103" s="16"/>
      <c r="F103" s="16">
        <v>1792490</v>
      </c>
      <c r="G103" s="64">
        <f t="shared" si="1"/>
        <v>23383200.079999994</v>
      </c>
      <c r="H103" s="37"/>
      <c r="I103" s="37"/>
    </row>
    <row r="104" spans="2:9" s="10" customFormat="1" ht="15.95" customHeight="1">
      <c r="B104" s="57">
        <v>44999</v>
      </c>
      <c r="C104" s="49">
        <v>27908</v>
      </c>
      <c r="D104" s="48" t="s">
        <v>29</v>
      </c>
      <c r="E104" s="16"/>
      <c r="F104" s="16">
        <v>2731833</v>
      </c>
      <c r="G104" s="64">
        <f t="shared" si="1"/>
        <v>20651367.079999994</v>
      </c>
      <c r="H104" s="37"/>
      <c r="I104" s="37"/>
    </row>
    <row r="105" spans="2:9" s="10" customFormat="1" ht="15.95" customHeight="1">
      <c r="B105" s="57">
        <v>44999</v>
      </c>
      <c r="C105" s="49">
        <v>29943731504</v>
      </c>
      <c r="D105" s="48" t="s">
        <v>29</v>
      </c>
      <c r="E105" s="16"/>
      <c r="F105" s="16">
        <v>1600000</v>
      </c>
      <c r="G105" s="64">
        <f t="shared" si="1"/>
        <v>19051367.079999994</v>
      </c>
      <c r="H105" s="37"/>
      <c r="I105" s="37"/>
    </row>
    <row r="106" spans="2:9" s="10" customFormat="1" ht="15.95" customHeight="1">
      <c r="B106" s="57">
        <v>45001</v>
      </c>
      <c r="C106" s="49">
        <v>21461149</v>
      </c>
      <c r="D106" s="48" t="s">
        <v>21</v>
      </c>
      <c r="E106" s="16">
        <v>2731833</v>
      </c>
      <c r="F106" s="16"/>
      <c r="G106" s="64">
        <f t="shared" si="1"/>
        <v>21783200.079999994</v>
      </c>
      <c r="H106" s="37"/>
      <c r="I106" s="37"/>
    </row>
    <row r="107" spans="2:9" s="10" customFormat="1" ht="15.95" customHeight="1">
      <c r="B107" s="57">
        <v>45001</v>
      </c>
      <c r="C107" s="49">
        <v>27909</v>
      </c>
      <c r="D107" s="48" t="s">
        <v>68</v>
      </c>
      <c r="E107" s="16"/>
      <c r="F107" s="16">
        <v>90887.9</v>
      </c>
      <c r="G107" s="64">
        <f t="shared" si="1"/>
        <v>21692312.179999996</v>
      </c>
      <c r="H107" s="37"/>
      <c r="I107" s="37"/>
    </row>
    <row r="108" spans="2:9" s="10" customFormat="1" ht="15.95" customHeight="1">
      <c r="B108" s="57">
        <v>45001</v>
      </c>
      <c r="C108" s="49">
        <v>27876</v>
      </c>
      <c r="D108" s="48" t="s">
        <v>56</v>
      </c>
      <c r="E108" s="16"/>
      <c r="F108" s="16">
        <v>135000</v>
      </c>
      <c r="G108" s="64">
        <f t="shared" si="1"/>
        <v>21557312.179999996</v>
      </c>
      <c r="H108" s="37"/>
      <c r="I108" s="37"/>
    </row>
    <row r="109" spans="2:9" s="10" customFormat="1" ht="15.95" customHeight="1">
      <c r="B109" s="57">
        <v>45001</v>
      </c>
      <c r="C109" s="49">
        <v>27911</v>
      </c>
      <c r="D109" s="48" t="s">
        <v>69</v>
      </c>
      <c r="E109" s="16"/>
      <c r="F109" s="16">
        <v>249632</v>
      </c>
      <c r="G109" s="64">
        <f t="shared" si="1"/>
        <v>21307680.179999996</v>
      </c>
      <c r="H109" s="37"/>
      <c r="I109" s="37"/>
    </row>
    <row r="110" spans="2:9" s="10" customFormat="1" ht="15.95" customHeight="1">
      <c r="B110" s="57">
        <v>45001</v>
      </c>
      <c r="C110" s="49">
        <v>27912</v>
      </c>
      <c r="D110" s="48" t="s">
        <v>70</v>
      </c>
      <c r="E110" s="16"/>
      <c r="F110" s="16">
        <v>257917.2</v>
      </c>
      <c r="G110" s="64">
        <f t="shared" si="1"/>
        <v>21049762.979999997</v>
      </c>
      <c r="H110" s="37"/>
      <c r="I110" s="37"/>
    </row>
    <row r="111" spans="2:9" s="10" customFormat="1" ht="15.95" customHeight="1">
      <c r="B111" s="57">
        <v>45001</v>
      </c>
      <c r="C111" s="49">
        <v>27913</v>
      </c>
      <c r="D111" s="48" t="s">
        <v>69</v>
      </c>
      <c r="E111" s="16"/>
      <c r="F111" s="16">
        <v>793324.04</v>
      </c>
      <c r="G111" s="64">
        <f t="shared" si="1"/>
        <v>20256438.939999998</v>
      </c>
      <c r="H111" s="37"/>
      <c r="I111" s="37"/>
    </row>
    <row r="112" spans="2:9" s="10" customFormat="1" ht="15.95" customHeight="1">
      <c r="B112" s="57">
        <v>45001</v>
      </c>
      <c r="C112" s="49">
        <v>29970882731</v>
      </c>
      <c r="D112" s="48" t="s">
        <v>29</v>
      </c>
      <c r="E112" s="16"/>
      <c r="F112" s="16">
        <v>21000</v>
      </c>
      <c r="G112" s="64">
        <f t="shared" si="1"/>
        <v>20235438.939999998</v>
      </c>
      <c r="H112" s="37"/>
      <c r="I112" s="37"/>
    </row>
    <row r="113" spans="2:9" s="10" customFormat="1" ht="15.95" customHeight="1">
      <c r="B113" s="57">
        <v>45001</v>
      </c>
      <c r="C113" s="49">
        <v>29968696362</v>
      </c>
      <c r="D113" s="48" t="s">
        <v>29</v>
      </c>
      <c r="E113" s="16"/>
      <c r="F113" s="16">
        <v>1162000</v>
      </c>
      <c r="G113" s="64">
        <f t="shared" si="1"/>
        <v>19073438.939999998</v>
      </c>
      <c r="H113" s="37"/>
      <c r="I113" s="37"/>
    </row>
    <row r="114" spans="2:9" s="10" customFormat="1" ht="15.95" customHeight="1">
      <c r="B114" s="57">
        <v>45002</v>
      </c>
      <c r="C114" s="63">
        <v>521087239</v>
      </c>
      <c r="D114" s="48" t="s">
        <v>21</v>
      </c>
      <c r="E114" s="16">
        <v>2500</v>
      </c>
      <c r="F114" s="16"/>
      <c r="G114" s="64">
        <f t="shared" si="1"/>
        <v>19075938.939999998</v>
      </c>
      <c r="H114" s="37"/>
      <c r="I114" s="37"/>
    </row>
    <row r="115" spans="2:9" s="10" customFormat="1" ht="15.95" customHeight="1">
      <c r="B115" s="57">
        <v>45002</v>
      </c>
      <c r="C115" s="49">
        <v>521087238</v>
      </c>
      <c r="D115" s="48" t="s">
        <v>21</v>
      </c>
      <c r="E115" s="16">
        <v>8035</v>
      </c>
      <c r="F115" s="16"/>
      <c r="G115" s="64">
        <f t="shared" si="1"/>
        <v>19083973.939999998</v>
      </c>
      <c r="H115" s="37"/>
      <c r="I115" s="37"/>
    </row>
    <row r="116" spans="2:9" s="10" customFormat="1" ht="15.95" customHeight="1">
      <c r="B116" s="57">
        <v>45002</v>
      </c>
      <c r="C116" s="49">
        <v>521087235</v>
      </c>
      <c r="D116" s="48" t="s">
        <v>21</v>
      </c>
      <c r="E116" s="16">
        <v>969825</v>
      </c>
      <c r="F116" s="16"/>
      <c r="G116" s="64">
        <f t="shared" si="1"/>
        <v>20053798.939999998</v>
      </c>
      <c r="H116" s="37"/>
      <c r="I116" s="37"/>
    </row>
    <row r="117" spans="2:9" s="10" customFormat="1" ht="15.95" customHeight="1">
      <c r="B117" s="57">
        <v>45002</v>
      </c>
      <c r="C117" s="49">
        <v>521087233</v>
      </c>
      <c r="D117" s="48" t="s">
        <v>21</v>
      </c>
      <c r="E117" s="16">
        <v>1168635</v>
      </c>
      <c r="F117" s="16"/>
      <c r="G117" s="64">
        <f t="shared" si="1"/>
        <v>21222433.939999998</v>
      </c>
      <c r="H117" s="37"/>
      <c r="I117" s="37"/>
    </row>
    <row r="118" spans="2:9" s="10" customFormat="1" ht="15.95" customHeight="1">
      <c r="B118" s="57">
        <v>45002</v>
      </c>
      <c r="C118" s="49">
        <v>21461150</v>
      </c>
      <c r="D118" s="48" t="s">
        <v>21</v>
      </c>
      <c r="E118" s="16">
        <v>1792490</v>
      </c>
      <c r="F118" s="16"/>
      <c r="G118" s="64">
        <f t="shared" si="1"/>
        <v>23014923.939999998</v>
      </c>
      <c r="H118" s="37"/>
      <c r="I118" s="37"/>
    </row>
    <row r="119" spans="2:9" s="10" customFormat="1" ht="15.95" customHeight="1">
      <c r="B119" s="57">
        <v>45002</v>
      </c>
      <c r="C119" s="49">
        <v>21461151</v>
      </c>
      <c r="D119" s="48" t="s">
        <v>21</v>
      </c>
      <c r="E119" s="16">
        <v>2138460</v>
      </c>
      <c r="F119" s="16"/>
      <c r="G119" s="64">
        <f t="shared" si="1"/>
        <v>25153383.939999998</v>
      </c>
      <c r="H119" s="37"/>
      <c r="I119" s="37"/>
    </row>
    <row r="120" spans="2:9" s="10" customFormat="1" ht="15.95" customHeight="1">
      <c r="B120" s="57">
        <v>45002</v>
      </c>
      <c r="C120" s="49">
        <v>27927</v>
      </c>
      <c r="D120" s="48" t="s">
        <v>29</v>
      </c>
      <c r="E120" s="16"/>
      <c r="F120" s="16">
        <v>2138460</v>
      </c>
      <c r="G120" s="64">
        <f t="shared" si="1"/>
        <v>23014923.939999998</v>
      </c>
      <c r="H120" s="37"/>
      <c r="I120" s="37"/>
    </row>
    <row r="121" spans="2:9" s="10" customFormat="1" ht="15.95" customHeight="1">
      <c r="B121" s="57">
        <v>45002</v>
      </c>
      <c r="C121" s="49">
        <v>29983623254</v>
      </c>
      <c r="D121" s="48" t="s">
        <v>29</v>
      </c>
      <c r="E121" s="16"/>
      <c r="F121" s="16">
        <v>10000</v>
      </c>
      <c r="G121" s="64">
        <f t="shared" si="1"/>
        <v>23004923.939999998</v>
      </c>
      <c r="H121" s="37"/>
      <c r="I121" s="37"/>
    </row>
    <row r="122" spans="2:9" s="10" customFormat="1" ht="15.95" customHeight="1">
      <c r="B122" s="57">
        <v>45002</v>
      </c>
      <c r="C122" s="49">
        <v>29983239298</v>
      </c>
      <c r="D122" s="48" t="s">
        <v>29</v>
      </c>
      <c r="E122" s="16"/>
      <c r="F122" s="16">
        <v>3940000</v>
      </c>
      <c r="G122" s="64">
        <f t="shared" si="1"/>
        <v>19064923.939999998</v>
      </c>
      <c r="H122" s="37"/>
      <c r="I122" s="37"/>
    </row>
    <row r="123" spans="2:9" s="10" customFormat="1" ht="15.95" customHeight="1">
      <c r="B123" s="57">
        <v>45005</v>
      </c>
      <c r="C123" s="49">
        <v>30011053086</v>
      </c>
      <c r="D123" s="48" t="s">
        <v>122</v>
      </c>
      <c r="E123" s="16">
        <v>29500000</v>
      </c>
      <c r="F123" s="16"/>
      <c r="G123" s="64">
        <f t="shared" si="1"/>
        <v>48564923.939999998</v>
      </c>
      <c r="H123" s="37"/>
      <c r="I123" s="37"/>
    </row>
    <row r="124" spans="2:9" s="10" customFormat="1" ht="15.95" customHeight="1">
      <c r="B124" s="57">
        <v>45005</v>
      </c>
      <c r="C124" s="49">
        <v>27919</v>
      </c>
      <c r="D124" s="48" t="s">
        <v>29</v>
      </c>
      <c r="E124" s="16"/>
      <c r="F124" s="16">
        <v>4400000</v>
      </c>
      <c r="G124" s="64">
        <f t="shared" si="1"/>
        <v>44164923.939999998</v>
      </c>
      <c r="H124" s="37"/>
      <c r="I124" s="37"/>
    </row>
    <row r="125" spans="2:9" s="10" customFormat="1" ht="15.95" customHeight="1">
      <c r="B125" s="57">
        <v>45005</v>
      </c>
      <c r="C125" s="49">
        <v>27914</v>
      </c>
      <c r="D125" s="48" t="s">
        <v>29</v>
      </c>
      <c r="E125" s="16"/>
      <c r="F125" s="16">
        <v>5000000</v>
      </c>
      <c r="G125" s="64">
        <f t="shared" si="1"/>
        <v>39164923.939999998</v>
      </c>
      <c r="H125" s="37"/>
      <c r="I125" s="37"/>
    </row>
    <row r="126" spans="2:9" s="10" customFormat="1" ht="15.95" customHeight="1">
      <c r="B126" s="57">
        <v>45005</v>
      </c>
      <c r="C126" s="49">
        <v>27915</v>
      </c>
      <c r="D126" s="48" t="s">
        <v>29</v>
      </c>
      <c r="E126" s="16"/>
      <c r="F126" s="16">
        <v>5000000</v>
      </c>
      <c r="G126" s="64">
        <f t="shared" si="1"/>
        <v>34164923.939999998</v>
      </c>
      <c r="H126" s="37"/>
      <c r="I126" s="37"/>
    </row>
    <row r="127" spans="2:9" s="10" customFormat="1" ht="15.95" customHeight="1">
      <c r="B127" s="57">
        <v>45005</v>
      </c>
      <c r="C127" s="49">
        <v>27916</v>
      </c>
      <c r="D127" s="48" t="s">
        <v>29</v>
      </c>
      <c r="E127" s="16"/>
      <c r="F127" s="16">
        <v>5000000</v>
      </c>
      <c r="G127" s="64">
        <f t="shared" si="1"/>
        <v>29164923.939999998</v>
      </c>
      <c r="H127" s="37"/>
      <c r="I127" s="37"/>
    </row>
    <row r="128" spans="2:9" s="10" customFormat="1" ht="15.95" customHeight="1">
      <c r="B128" s="57">
        <v>45005</v>
      </c>
      <c r="C128" s="49">
        <v>27917</v>
      </c>
      <c r="D128" s="48" t="s">
        <v>29</v>
      </c>
      <c r="E128" s="16"/>
      <c r="F128" s="16">
        <v>5000000</v>
      </c>
      <c r="G128" s="64">
        <f t="shared" si="1"/>
        <v>24164923.939999998</v>
      </c>
      <c r="H128" s="37"/>
      <c r="I128" s="37"/>
    </row>
    <row r="129" spans="2:9" s="10" customFormat="1" ht="15.95" customHeight="1">
      <c r="B129" s="57">
        <v>45005</v>
      </c>
      <c r="C129" s="49">
        <v>27918</v>
      </c>
      <c r="D129" s="48" t="s">
        <v>29</v>
      </c>
      <c r="E129" s="16"/>
      <c r="F129" s="16">
        <v>5000000</v>
      </c>
      <c r="G129" s="64">
        <f t="shared" si="1"/>
        <v>19164923.939999998</v>
      </c>
      <c r="H129" s="37"/>
      <c r="I129" s="37"/>
    </row>
    <row r="130" spans="2:9" s="10" customFormat="1" ht="15.95" customHeight="1">
      <c r="B130" s="57">
        <v>45006</v>
      </c>
      <c r="C130" s="49">
        <v>521156354</v>
      </c>
      <c r="D130" s="48" t="s">
        <v>21</v>
      </c>
      <c r="E130" s="16">
        <v>2000</v>
      </c>
      <c r="F130" s="16"/>
      <c r="G130" s="64">
        <f t="shared" si="1"/>
        <v>19166923.939999998</v>
      </c>
      <c r="H130" s="37"/>
      <c r="I130" s="37"/>
    </row>
    <row r="131" spans="2:9" s="10" customFormat="1" ht="15.95" customHeight="1">
      <c r="B131" s="57">
        <v>45006</v>
      </c>
      <c r="C131" s="49">
        <v>162060266</v>
      </c>
      <c r="D131" s="48" t="s">
        <v>21</v>
      </c>
      <c r="E131" s="16">
        <v>2058105</v>
      </c>
      <c r="F131" s="16"/>
      <c r="G131" s="64">
        <f t="shared" si="1"/>
        <v>21225028.939999998</v>
      </c>
      <c r="H131" s="37"/>
      <c r="I131" s="37"/>
    </row>
    <row r="132" spans="2:9" s="10" customFormat="1" ht="15.95" customHeight="1">
      <c r="B132" s="57">
        <v>45006</v>
      </c>
      <c r="C132" s="49">
        <v>162060380</v>
      </c>
      <c r="D132" s="48" t="s">
        <v>21</v>
      </c>
      <c r="E132" s="16">
        <v>5000000</v>
      </c>
      <c r="F132" s="16"/>
      <c r="G132" s="64">
        <f t="shared" si="1"/>
        <v>26225028.939999998</v>
      </c>
      <c r="H132" s="37"/>
      <c r="I132" s="37"/>
    </row>
    <row r="133" spans="2:9" s="10" customFormat="1" ht="15.95" customHeight="1">
      <c r="B133" s="57">
        <v>45006</v>
      </c>
      <c r="C133" s="49">
        <v>162060383</v>
      </c>
      <c r="D133" s="48" t="s">
        <v>21</v>
      </c>
      <c r="E133" s="16">
        <v>5000000</v>
      </c>
      <c r="F133" s="16"/>
      <c r="G133" s="64">
        <f t="shared" si="1"/>
        <v>31225028.939999998</v>
      </c>
      <c r="H133" s="37"/>
      <c r="I133" s="37"/>
    </row>
    <row r="134" spans="2:9" s="10" customFormat="1" ht="15.95" customHeight="1">
      <c r="B134" s="57">
        <v>45006</v>
      </c>
      <c r="C134" s="49">
        <v>162100029</v>
      </c>
      <c r="D134" s="48" t="s">
        <v>21</v>
      </c>
      <c r="E134" s="16">
        <v>5000000</v>
      </c>
      <c r="F134" s="16"/>
      <c r="G134" s="64">
        <f t="shared" si="1"/>
        <v>36225028.939999998</v>
      </c>
      <c r="H134" s="37"/>
      <c r="I134" s="37"/>
    </row>
    <row r="135" spans="2:9" s="10" customFormat="1" ht="15.95" customHeight="1">
      <c r="B135" s="57">
        <v>45006</v>
      </c>
      <c r="C135" s="49">
        <v>162100026</v>
      </c>
      <c r="D135" s="48" t="s">
        <v>21</v>
      </c>
      <c r="E135" s="16">
        <v>5000000</v>
      </c>
      <c r="F135" s="16"/>
      <c r="G135" s="64">
        <f t="shared" si="1"/>
        <v>41225028.939999998</v>
      </c>
      <c r="H135" s="37"/>
      <c r="I135" s="37"/>
    </row>
    <row r="136" spans="2:9" s="10" customFormat="1" ht="15.95" customHeight="1">
      <c r="B136" s="57">
        <v>45006</v>
      </c>
      <c r="C136" s="49">
        <v>162100023</v>
      </c>
      <c r="D136" s="48" t="s">
        <v>21</v>
      </c>
      <c r="E136" s="16">
        <v>9503200</v>
      </c>
      <c r="F136" s="16"/>
      <c r="G136" s="64">
        <f t="shared" si="1"/>
        <v>50728228.939999998</v>
      </c>
      <c r="H136" s="37"/>
      <c r="I136" s="37"/>
    </row>
    <row r="137" spans="2:9" s="10" customFormat="1" ht="15.95" customHeight="1">
      <c r="B137" s="57">
        <v>45006</v>
      </c>
      <c r="C137" s="49">
        <v>27924</v>
      </c>
      <c r="D137" s="48" t="s">
        <v>75</v>
      </c>
      <c r="E137" s="16"/>
      <c r="F137" s="16">
        <v>8074.87</v>
      </c>
      <c r="G137" s="64">
        <f t="shared" si="1"/>
        <v>50720154.07</v>
      </c>
      <c r="H137" s="37"/>
      <c r="I137" s="37"/>
    </row>
    <row r="138" spans="2:9" s="10" customFormat="1" ht="15.95" customHeight="1">
      <c r="B138" s="57">
        <v>45006</v>
      </c>
      <c r="C138" s="49">
        <v>27923</v>
      </c>
      <c r="D138" s="48" t="s">
        <v>74</v>
      </c>
      <c r="E138" s="16"/>
      <c r="F138" s="16">
        <v>58010.69</v>
      </c>
      <c r="G138" s="64">
        <f t="shared" si="1"/>
        <v>50662143.380000003</v>
      </c>
      <c r="H138" s="37"/>
      <c r="I138" s="37"/>
    </row>
    <row r="139" spans="2:9" s="10" customFormat="1" ht="15.95" customHeight="1">
      <c r="B139" s="57">
        <v>45006</v>
      </c>
      <c r="C139" s="49">
        <v>27888</v>
      </c>
      <c r="D139" s="48" t="s">
        <v>63</v>
      </c>
      <c r="E139" s="16"/>
      <c r="F139" s="16">
        <v>60000</v>
      </c>
      <c r="G139" s="64">
        <f t="shared" si="1"/>
        <v>50602143.380000003</v>
      </c>
      <c r="H139" s="37"/>
      <c r="I139" s="37"/>
    </row>
    <row r="140" spans="2:9" s="10" customFormat="1" ht="15.95" customHeight="1">
      <c r="B140" s="57">
        <v>45006</v>
      </c>
      <c r="C140" s="49">
        <v>27925</v>
      </c>
      <c r="D140" s="48" t="s">
        <v>76</v>
      </c>
      <c r="E140" s="16"/>
      <c r="F140" s="16">
        <v>1292000</v>
      </c>
      <c r="G140" s="64">
        <f t="shared" si="1"/>
        <v>49310143.380000003</v>
      </c>
      <c r="H140" s="37"/>
      <c r="I140" s="37"/>
    </row>
    <row r="141" spans="2:9" s="10" customFormat="1" ht="15.95" customHeight="1">
      <c r="B141" s="57">
        <v>45006</v>
      </c>
      <c r="C141" s="49">
        <v>27928</v>
      </c>
      <c r="D141" s="48" t="s">
        <v>29</v>
      </c>
      <c r="E141" s="16"/>
      <c r="F141" s="16">
        <v>2058105</v>
      </c>
      <c r="G141" s="64">
        <f t="shared" si="1"/>
        <v>47252038.380000003</v>
      </c>
      <c r="H141" s="37"/>
      <c r="I141" s="37"/>
    </row>
    <row r="142" spans="2:9" s="10" customFormat="1" ht="15.95" customHeight="1">
      <c r="B142" s="57">
        <v>45006</v>
      </c>
      <c r="C142" s="49">
        <v>27926</v>
      </c>
      <c r="D142" s="48" t="s">
        <v>29</v>
      </c>
      <c r="E142" s="16"/>
      <c r="F142" s="16">
        <v>4500000</v>
      </c>
      <c r="G142" s="64">
        <f t="shared" si="1"/>
        <v>42752038.380000003</v>
      </c>
      <c r="H142" s="37"/>
      <c r="I142" s="37"/>
    </row>
    <row r="143" spans="2:9" s="10" customFormat="1" ht="15.95" customHeight="1">
      <c r="B143" s="57">
        <v>45006</v>
      </c>
      <c r="C143" s="49">
        <v>27929</v>
      </c>
      <c r="D143" s="48" t="s">
        <v>77</v>
      </c>
      <c r="E143" s="16"/>
      <c r="F143" s="16">
        <v>7500000</v>
      </c>
      <c r="G143" s="64">
        <f t="shared" si="1"/>
        <v>35252038.380000003</v>
      </c>
      <c r="H143" s="37"/>
      <c r="I143" s="37"/>
    </row>
    <row r="144" spans="2:9" s="10" customFormat="1" ht="15.95" customHeight="1">
      <c r="B144" s="57">
        <v>45006</v>
      </c>
      <c r="C144" s="49">
        <v>27922</v>
      </c>
      <c r="D144" s="48" t="s">
        <v>73</v>
      </c>
      <c r="E144" s="16"/>
      <c r="F144" s="16">
        <v>15000000</v>
      </c>
      <c r="G144" s="64">
        <f t="shared" si="1"/>
        <v>20252038.380000003</v>
      </c>
      <c r="H144" s="37"/>
      <c r="I144" s="37"/>
    </row>
    <row r="145" spans="2:9" s="10" customFormat="1" ht="15.95" customHeight="1">
      <c r="B145" s="57">
        <v>45006</v>
      </c>
      <c r="C145" s="49">
        <v>30027960088</v>
      </c>
      <c r="D145" s="48" t="s">
        <v>29</v>
      </c>
      <c r="E145" s="16"/>
      <c r="F145" s="16">
        <v>1100000</v>
      </c>
      <c r="G145" s="64">
        <f t="shared" si="1"/>
        <v>19152038.380000003</v>
      </c>
      <c r="H145" s="37"/>
      <c r="I145" s="37"/>
    </row>
    <row r="146" spans="2:9" s="10" customFormat="1" ht="15.95" customHeight="1">
      <c r="B146" s="57">
        <v>45008</v>
      </c>
      <c r="C146" s="63">
        <v>521156352</v>
      </c>
      <c r="D146" s="48" t="s">
        <v>21</v>
      </c>
      <c r="E146" s="16">
        <v>2058105</v>
      </c>
      <c r="F146" s="16"/>
      <c r="G146" s="64">
        <f t="shared" ref="G146:G209" si="2">+G145+E146-F146</f>
        <v>21210143.380000003</v>
      </c>
      <c r="H146" s="37"/>
      <c r="I146" s="37"/>
    </row>
    <row r="147" spans="2:9" s="10" customFormat="1" ht="15.95" customHeight="1">
      <c r="B147" s="57">
        <v>45008</v>
      </c>
      <c r="C147" s="49">
        <v>30054117314</v>
      </c>
      <c r="D147" s="48" t="s">
        <v>29</v>
      </c>
      <c r="E147" s="16"/>
      <c r="F147" s="16">
        <v>2100000</v>
      </c>
      <c r="G147" s="64">
        <f t="shared" si="2"/>
        <v>19110143.380000003</v>
      </c>
      <c r="H147" s="37"/>
      <c r="I147" s="37"/>
    </row>
    <row r="148" spans="2:9" s="10" customFormat="1" ht="15.95" customHeight="1">
      <c r="B148" s="57">
        <v>45009</v>
      </c>
      <c r="C148" s="63">
        <v>515877375</v>
      </c>
      <c r="D148" s="48" t="s">
        <v>21</v>
      </c>
      <c r="E148" s="16">
        <v>2500</v>
      </c>
      <c r="F148" s="16"/>
      <c r="G148" s="64">
        <f t="shared" si="2"/>
        <v>19112643.380000003</v>
      </c>
      <c r="H148" s="37"/>
      <c r="I148" s="37"/>
    </row>
    <row r="149" spans="2:9" s="10" customFormat="1" ht="15.95" customHeight="1">
      <c r="B149" s="57">
        <v>45009</v>
      </c>
      <c r="C149" s="63">
        <v>515877374</v>
      </c>
      <c r="D149" s="48" t="s">
        <v>21</v>
      </c>
      <c r="E149" s="16">
        <v>2500</v>
      </c>
      <c r="F149" s="16"/>
      <c r="G149" s="64">
        <f t="shared" si="2"/>
        <v>19115143.380000003</v>
      </c>
      <c r="H149" s="37"/>
      <c r="I149" s="37"/>
    </row>
    <row r="150" spans="2:9" s="10" customFormat="1" ht="15.95" customHeight="1">
      <c r="B150" s="57">
        <v>45009</v>
      </c>
      <c r="C150" s="63">
        <v>515877372</v>
      </c>
      <c r="D150" s="48" t="s">
        <v>21</v>
      </c>
      <c r="E150" s="16">
        <v>1584390</v>
      </c>
      <c r="F150" s="16"/>
      <c r="G150" s="64">
        <f t="shared" si="2"/>
        <v>20699533.380000003</v>
      </c>
      <c r="H150" s="37"/>
      <c r="I150" s="37"/>
    </row>
    <row r="151" spans="2:9" s="10" customFormat="1" ht="15.95" customHeight="1">
      <c r="B151" s="57">
        <v>45009</v>
      </c>
      <c r="C151" s="63">
        <v>515877370</v>
      </c>
      <c r="D151" s="48" t="s">
        <v>21</v>
      </c>
      <c r="E151" s="16">
        <v>1655985</v>
      </c>
      <c r="F151" s="16"/>
      <c r="G151" s="64">
        <f t="shared" si="2"/>
        <v>22355518.380000003</v>
      </c>
      <c r="H151" s="37"/>
      <c r="I151" s="37"/>
    </row>
    <row r="152" spans="2:9" s="10" customFormat="1" ht="15.95" customHeight="1">
      <c r="B152" s="57">
        <v>45009</v>
      </c>
      <c r="C152" s="63">
        <v>162060518</v>
      </c>
      <c r="D152" s="48" t="s">
        <v>21</v>
      </c>
      <c r="E152" s="16">
        <v>5000000</v>
      </c>
      <c r="F152" s="16"/>
      <c r="G152" s="64">
        <f t="shared" si="2"/>
        <v>27355518.380000003</v>
      </c>
      <c r="H152" s="37"/>
      <c r="I152" s="37"/>
    </row>
    <row r="153" spans="2:9" s="10" customFormat="1" ht="15.95" customHeight="1">
      <c r="B153" s="57">
        <v>45009</v>
      </c>
      <c r="C153" s="49">
        <v>27932</v>
      </c>
      <c r="D153" s="48" t="s">
        <v>80</v>
      </c>
      <c r="E153" s="16"/>
      <c r="F153" s="16">
        <v>16921.400000000001</v>
      </c>
      <c r="G153" s="64">
        <f t="shared" si="2"/>
        <v>27338596.980000004</v>
      </c>
      <c r="H153" s="37"/>
      <c r="I153" s="37"/>
    </row>
    <row r="154" spans="2:9" s="10" customFormat="1" ht="15.95" customHeight="1">
      <c r="B154" s="57">
        <v>45009</v>
      </c>
      <c r="C154" s="49">
        <v>27930</v>
      </c>
      <c r="D154" s="48" t="s">
        <v>78</v>
      </c>
      <c r="E154" s="16"/>
      <c r="F154" s="16">
        <v>79590.05</v>
      </c>
      <c r="G154" s="64">
        <f t="shared" si="2"/>
        <v>27259006.930000003</v>
      </c>
      <c r="H154" s="37"/>
      <c r="I154" s="37"/>
    </row>
    <row r="155" spans="2:9" s="10" customFormat="1" ht="15.95" customHeight="1">
      <c r="B155" s="57">
        <v>45009</v>
      </c>
      <c r="C155" s="49">
        <v>27931</v>
      </c>
      <c r="D155" s="48" t="s">
        <v>79</v>
      </c>
      <c r="E155" s="16"/>
      <c r="F155" s="16">
        <v>385130</v>
      </c>
      <c r="G155" s="64">
        <f t="shared" si="2"/>
        <v>26873876.930000003</v>
      </c>
      <c r="H155" s="37"/>
      <c r="I155" s="37"/>
    </row>
    <row r="156" spans="2:9" s="10" customFormat="1" ht="15.95" customHeight="1">
      <c r="B156" s="57">
        <v>45009</v>
      </c>
      <c r="C156" s="49">
        <v>30075342379</v>
      </c>
      <c r="D156" s="48" t="s">
        <v>29</v>
      </c>
      <c r="E156" s="16"/>
      <c r="F156" s="16">
        <v>120000</v>
      </c>
      <c r="G156" s="64">
        <f t="shared" si="2"/>
        <v>26753876.930000003</v>
      </c>
      <c r="H156" s="37"/>
      <c r="I156" s="37"/>
    </row>
    <row r="157" spans="2:9" s="10" customFormat="1" ht="15.95" customHeight="1">
      <c r="B157" s="57">
        <v>45009</v>
      </c>
      <c r="C157" s="49">
        <v>30073472103</v>
      </c>
      <c r="D157" s="48" t="s">
        <v>29</v>
      </c>
      <c r="E157" s="16"/>
      <c r="F157" s="16">
        <v>7700000</v>
      </c>
      <c r="G157" s="64">
        <f t="shared" si="2"/>
        <v>19053876.930000003</v>
      </c>
      <c r="H157" s="37"/>
      <c r="I157" s="37"/>
    </row>
    <row r="158" spans="2:9" s="10" customFormat="1" ht="15.95" customHeight="1">
      <c r="B158" s="57">
        <v>45013</v>
      </c>
      <c r="C158" s="63">
        <v>30113074820</v>
      </c>
      <c r="D158" s="48" t="s">
        <v>122</v>
      </c>
      <c r="E158" s="16">
        <v>2000</v>
      </c>
      <c r="F158" s="16"/>
      <c r="G158" s="64">
        <f t="shared" si="2"/>
        <v>19055876.930000003</v>
      </c>
      <c r="H158" s="37"/>
      <c r="I158" s="37"/>
    </row>
    <row r="159" spans="2:9" s="10" customFormat="1" ht="15.95" customHeight="1">
      <c r="B159" s="57">
        <v>45013</v>
      </c>
      <c r="C159" s="63">
        <v>22802155</v>
      </c>
      <c r="D159" s="48" t="s">
        <v>21</v>
      </c>
      <c r="E159" s="16">
        <v>4400000</v>
      </c>
      <c r="F159" s="16"/>
      <c r="G159" s="64">
        <f t="shared" si="2"/>
        <v>23455876.930000003</v>
      </c>
      <c r="H159" s="37"/>
      <c r="I159" s="37"/>
    </row>
    <row r="160" spans="2:9" s="10" customFormat="1" ht="15.95" customHeight="1">
      <c r="B160" s="57">
        <v>45013</v>
      </c>
      <c r="C160" s="49">
        <v>27994</v>
      </c>
      <c r="D160" s="48" t="s">
        <v>26</v>
      </c>
      <c r="E160" s="64"/>
      <c r="F160" s="64">
        <v>30746.04</v>
      </c>
      <c r="G160" s="64">
        <f t="shared" si="2"/>
        <v>23425130.890000004</v>
      </c>
      <c r="H160" s="37"/>
      <c r="I160" s="37"/>
    </row>
    <row r="161" spans="2:9" s="10" customFormat="1" ht="15.95" customHeight="1">
      <c r="B161" s="57">
        <v>45013</v>
      </c>
      <c r="C161" s="49">
        <v>27996</v>
      </c>
      <c r="D161" s="48" t="s">
        <v>120</v>
      </c>
      <c r="E161" s="64"/>
      <c r="F161" s="64">
        <v>62724.32</v>
      </c>
      <c r="G161" s="64">
        <f t="shared" si="2"/>
        <v>23362406.570000004</v>
      </c>
      <c r="H161" s="37"/>
      <c r="I161" s="37"/>
    </row>
    <row r="162" spans="2:9" s="10" customFormat="1" ht="15.95" customHeight="1">
      <c r="B162" s="57">
        <v>45013</v>
      </c>
      <c r="C162" s="49">
        <v>27997</v>
      </c>
      <c r="D162" s="48" t="s">
        <v>22</v>
      </c>
      <c r="E162" s="64"/>
      <c r="F162" s="64">
        <v>508515.65</v>
      </c>
      <c r="G162" s="64">
        <f t="shared" si="2"/>
        <v>22853890.920000006</v>
      </c>
      <c r="H162" s="37"/>
      <c r="I162" s="37"/>
    </row>
    <row r="163" spans="2:9" s="10" customFormat="1" ht="15.95" customHeight="1">
      <c r="B163" s="57">
        <v>45013</v>
      </c>
      <c r="C163" s="49">
        <v>27995</v>
      </c>
      <c r="D163" s="48" t="s">
        <v>30</v>
      </c>
      <c r="E163" s="64"/>
      <c r="F163" s="64">
        <v>719623.83</v>
      </c>
      <c r="G163" s="64">
        <f t="shared" si="2"/>
        <v>22134267.090000007</v>
      </c>
      <c r="H163" s="37"/>
      <c r="I163" s="37"/>
    </row>
    <row r="164" spans="2:9" s="10" customFormat="1" ht="15.95" customHeight="1">
      <c r="B164" s="57">
        <v>45013</v>
      </c>
      <c r="C164" s="49">
        <v>27998</v>
      </c>
      <c r="D164" s="48" t="s">
        <v>29</v>
      </c>
      <c r="E164" s="64"/>
      <c r="F164" s="64">
        <v>3000000</v>
      </c>
      <c r="G164" s="64">
        <f t="shared" si="2"/>
        <v>19134267.090000007</v>
      </c>
      <c r="H164" s="37"/>
      <c r="I164" s="37"/>
    </row>
    <row r="165" spans="2:9" s="10" customFormat="1" ht="15.95" customHeight="1">
      <c r="B165" s="57">
        <v>45014</v>
      </c>
      <c r="C165" s="63">
        <v>549786215</v>
      </c>
      <c r="D165" s="48" t="s">
        <v>21</v>
      </c>
      <c r="E165" s="64">
        <v>2500</v>
      </c>
      <c r="F165" s="64"/>
      <c r="G165" s="64">
        <f t="shared" si="2"/>
        <v>19136767.090000007</v>
      </c>
      <c r="H165" s="37"/>
      <c r="I165" s="37"/>
    </row>
    <row r="166" spans="2:9" s="10" customFormat="1" ht="15.95" customHeight="1">
      <c r="B166" s="57">
        <v>45014</v>
      </c>
      <c r="C166" s="63">
        <v>549786214</v>
      </c>
      <c r="D166" s="48" t="s">
        <v>21</v>
      </c>
      <c r="E166" s="64">
        <v>2500</v>
      </c>
      <c r="F166" s="64"/>
      <c r="G166" s="64">
        <f t="shared" si="2"/>
        <v>19139267.090000007</v>
      </c>
      <c r="H166" s="37"/>
      <c r="I166" s="37"/>
    </row>
    <row r="167" spans="2:9" s="10" customFormat="1" ht="15.95" customHeight="1">
      <c r="B167" s="57">
        <v>45014</v>
      </c>
      <c r="C167" s="49">
        <v>549786212</v>
      </c>
      <c r="D167" s="48" t="s">
        <v>21</v>
      </c>
      <c r="E167" s="64">
        <v>1453125</v>
      </c>
      <c r="F167" s="64"/>
      <c r="G167" s="64">
        <f t="shared" si="2"/>
        <v>20592392.090000007</v>
      </c>
      <c r="H167" s="37"/>
      <c r="I167" s="37"/>
    </row>
    <row r="168" spans="2:9" s="10" customFormat="1" ht="15.95" customHeight="1">
      <c r="B168" s="57">
        <v>45014</v>
      </c>
      <c r="C168" s="49">
        <v>549786412</v>
      </c>
      <c r="D168" s="48" t="s">
        <v>21</v>
      </c>
      <c r="E168" s="64">
        <v>4017956</v>
      </c>
      <c r="F168" s="64"/>
      <c r="G168" s="64">
        <f t="shared" si="2"/>
        <v>24610348.090000007</v>
      </c>
      <c r="H168" s="37"/>
      <c r="I168" s="37"/>
    </row>
    <row r="169" spans="2:9" s="10" customFormat="1" ht="15.95" customHeight="1">
      <c r="B169" s="57">
        <v>45014</v>
      </c>
      <c r="C169" s="49">
        <v>28000</v>
      </c>
      <c r="D169" s="48" t="s">
        <v>29</v>
      </c>
      <c r="E169" s="64"/>
      <c r="F169" s="64">
        <v>4017956</v>
      </c>
      <c r="G169" s="64">
        <f t="shared" si="2"/>
        <v>20592392.090000007</v>
      </c>
      <c r="H169" s="37"/>
      <c r="I169" s="37"/>
    </row>
    <row r="170" spans="2:9" s="10" customFormat="1" ht="15.95" customHeight="1">
      <c r="B170" s="57">
        <v>45014</v>
      </c>
      <c r="C170" s="49">
        <v>30130030767</v>
      </c>
      <c r="D170" s="48" t="s">
        <v>29</v>
      </c>
      <c r="E170" s="64"/>
      <c r="F170" s="64">
        <v>1505000</v>
      </c>
      <c r="G170" s="64">
        <f t="shared" si="2"/>
        <v>19087392.090000007</v>
      </c>
      <c r="H170" s="37"/>
      <c r="I170" s="37"/>
    </row>
    <row r="171" spans="2:9" s="10" customFormat="1" ht="15.95" customHeight="1">
      <c r="B171" s="57">
        <v>45015</v>
      </c>
      <c r="C171" s="63">
        <v>162100004</v>
      </c>
      <c r="D171" s="48" t="s">
        <v>21</v>
      </c>
      <c r="E171" s="64">
        <v>3000000</v>
      </c>
      <c r="F171" s="64"/>
      <c r="G171" s="64">
        <f t="shared" si="2"/>
        <v>22087392.090000007</v>
      </c>
      <c r="H171" s="37"/>
      <c r="I171" s="37"/>
    </row>
    <row r="172" spans="2:9" s="10" customFormat="1" ht="15.95" customHeight="1">
      <c r="B172" s="57">
        <v>45015</v>
      </c>
      <c r="C172" s="49">
        <v>27972</v>
      </c>
      <c r="D172" s="48" t="s">
        <v>101</v>
      </c>
      <c r="E172" s="64"/>
      <c r="F172" s="64">
        <v>13172.01</v>
      </c>
      <c r="G172" s="64">
        <f t="shared" si="2"/>
        <v>22074220.080000006</v>
      </c>
      <c r="H172" s="37"/>
      <c r="I172" s="37"/>
    </row>
    <row r="173" spans="2:9" s="10" customFormat="1" ht="15.95" customHeight="1">
      <c r="B173" s="57">
        <v>45015</v>
      </c>
      <c r="C173" s="49">
        <v>27950</v>
      </c>
      <c r="D173" s="48" t="s">
        <v>88</v>
      </c>
      <c r="E173" s="64"/>
      <c r="F173" s="64">
        <v>18000</v>
      </c>
      <c r="G173" s="64">
        <f t="shared" si="2"/>
        <v>22056220.080000006</v>
      </c>
      <c r="H173" s="37"/>
      <c r="I173" s="37"/>
    </row>
    <row r="174" spans="2:9" s="10" customFormat="1" ht="15.95" customHeight="1">
      <c r="B174" s="57">
        <v>45015</v>
      </c>
      <c r="C174" s="49">
        <v>27968</v>
      </c>
      <c r="D174" s="48" t="s">
        <v>98</v>
      </c>
      <c r="E174" s="64"/>
      <c r="F174" s="64">
        <v>18000</v>
      </c>
      <c r="G174" s="64">
        <f t="shared" si="2"/>
        <v>22038220.080000006</v>
      </c>
      <c r="H174" s="37"/>
      <c r="I174" s="37"/>
    </row>
    <row r="175" spans="2:9" s="10" customFormat="1" ht="15.95" customHeight="1">
      <c r="B175" s="57">
        <v>45015</v>
      </c>
      <c r="C175" s="49">
        <v>27971</v>
      </c>
      <c r="D175" s="48" t="s">
        <v>100</v>
      </c>
      <c r="E175" s="64"/>
      <c r="F175" s="64">
        <v>22500</v>
      </c>
      <c r="G175" s="64">
        <f t="shared" si="2"/>
        <v>22015720.080000006</v>
      </c>
      <c r="H175" s="37"/>
      <c r="I175" s="37"/>
    </row>
    <row r="176" spans="2:9" s="10" customFormat="1" ht="15.95" customHeight="1">
      <c r="B176" s="57">
        <v>45015</v>
      </c>
      <c r="C176" s="49">
        <v>27993</v>
      </c>
      <c r="D176" s="48" t="s">
        <v>119</v>
      </c>
      <c r="E176" s="64"/>
      <c r="F176" s="64">
        <v>22500</v>
      </c>
      <c r="G176" s="64">
        <f t="shared" si="2"/>
        <v>21993220.080000006</v>
      </c>
      <c r="H176" s="37"/>
      <c r="I176" s="37"/>
    </row>
    <row r="177" spans="2:9" s="10" customFormat="1" ht="15.95" customHeight="1">
      <c r="B177" s="57">
        <v>45015</v>
      </c>
      <c r="C177" s="49">
        <v>27975</v>
      </c>
      <c r="D177" s="48" t="s">
        <v>125</v>
      </c>
      <c r="E177" s="64"/>
      <c r="F177" s="64">
        <v>22600</v>
      </c>
      <c r="G177" s="64">
        <f t="shared" si="2"/>
        <v>21970620.080000006</v>
      </c>
      <c r="H177" s="37"/>
      <c r="I177" s="37"/>
    </row>
    <row r="178" spans="2:9" s="10" customFormat="1" ht="15.95" customHeight="1">
      <c r="B178" s="57">
        <v>45015</v>
      </c>
      <c r="C178" s="49">
        <v>27992</v>
      </c>
      <c r="D178" s="48" t="s">
        <v>118</v>
      </c>
      <c r="E178" s="64"/>
      <c r="F178" s="64">
        <v>22600</v>
      </c>
      <c r="G178" s="64">
        <f t="shared" si="2"/>
        <v>21948020.080000006</v>
      </c>
      <c r="H178" s="37"/>
      <c r="I178" s="37"/>
    </row>
    <row r="179" spans="2:9" s="10" customFormat="1" ht="15.95" customHeight="1">
      <c r="B179" s="57">
        <v>45015</v>
      </c>
      <c r="C179" s="49">
        <v>27964</v>
      </c>
      <c r="D179" s="48" t="s">
        <v>96</v>
      </c>
      <c r="E179" s="64"/>
      <c r="F179" s="64">
        <v>27000</v>
      </c>
      <c r="G179" s="64">
        <f t="shared" si="2"/>
        <v>21921020.080000006</v>
      </c>
      <c r="H179" s="37"/>
      <c r="I179" s="37"/>
    </row>
    <row r="180" spans="2:9" s="10" customFormat="1" ht="15.95" customHeight="1">
      <c r="B180" s="57">
        <v>45015</v>
      </c>
      <c r="C180" s="49">
        <v>27969</v>
      </c>
      <c r="D180" s="48" t="s">
        <v>33</v>
      </c>
      <c r="E180" s="64"/>
      <c r="F180" s="64">
        <v>27000</v>
      </c>
      <c r="G180" s="64">
        <f t="shared" si="2"/>
        <v>21894020.080000006</v>
      </c>
      <c r="H180" s="37"/>
      <c r="I180" s="37"/>
    </row>
    <row r="181" spans="2:9" s="10" customFormat="1" ht="15.95" customHeight="1">
      <c r="B181" s="57">
        <v>45015</v>
      </c>
      <c r="C181" s="49">
        <v>27939</v>
      </c>
      <c r="D181" s="48" t="s">
        <v>34</v>
      </c>
      <c r="E181" s="64"/>
      <c r="F181" s="64">
        <v>28250</v>
      </c>
      <c r="G181" s="64">
        <f t="shared" si="2"/>
        <v>21865770.080000006</v>
      </c>
      <c r="H181" s="37"/>
      <c r="I181" s="37"/>
    </row>
    <row r="182" spans="2:9" s="10" customFormat="1" ht="15.95" customHeight="1">
      <c r="B182" s="57">
        <v>45015</v>
      </c>
      <c r="C182" s="49">
        <v>27944</v>
      </c>
      <c r="D182" s="48" t="s">
        <v>43</v>
      </c>
      <c r="E182" s="64"/>
      <c r="F182" s="64">
        <v>28250</v>
      </c>
      <c r="G182" s="64">
        <f t="shared" si="2"/>
        <v>21837520.080000006</v>
      </c>
      <c r="H182" s="37"/>
      <c r="I182" s="37"/>
    </row>
    <row r="183" spans="2:9" s="10" customFormat="1" ht="15.95" customHeight="1">
      <c r="B183" s="57">
        <v>45015</v>
      </c>
      <c r="C183" s="49">
        <v>27952</v>
      </c>
      <c r="D183" s="48" t="s">
        <v>36</v>
      </c>
      <c r="E183" s="64"/>
      <c r="F183" s="64">
        <v>28250</v>
      </c>
      <c r="G183" s="64">
        <f t="shared" si="2"/>
        <v>21809270.080000006</v>
      </c>
      <c r="H183" s="37"/>
      <c r="I183" s="37"/>
    </row>
    <row r="184" spans="2:9" s="10" customFormat="1" ht="15.95" customHeight="1">
      <c r="B184" s="57">
        <v>45015</v>
      </c>
      <c r="C184" s="49">
        <v>27967</v>
      </c>
      <c r="D184" s="48" t="s">
        <v>97</v>
      </c>
      <c r="E184" s="64"/>
      <c r="F184" s="64">
        <v>28250</v>
      </c>
      <c r="G184" s="64">
        <f t="shared" si="2"/>
        <v>21781020.080000006</v>
      </c>
      <c r="H184" s="37"/>
      <c r="I184" s="37"/>
    </row>
    <row r="185" spans="2:9" s="10" customFormat="1" ht="15.95" customHeight="1">
      <c r="B185" s="57">
        <v>45015</v>
      </c>
      <c r="C185" s="49">
        <v>27970</v>
      </c>
      <c r="D185" s="48" t="s">
        <v>99</v>
      </c>
      <c r="E185" s="64"/>
      <c r="F185" s="64">
        <v>28250</v>
      </c>
      <c r="G185" s="64">
        <f t="shared" si="2"/>
        <v>21752770.080000006</v>
      </c>
      <c r="H185" s="37"/>
      <c r="I185" s="37"/>
    </row>
    <row r="186" spans="2:9" s="10" customFormat="1" ht="15.95" customHeight="1">
      <c r="B186" s="57">
        <v>45015</v>
      </c>
      <c r="C186" s="49">
        <v>27953</v>
      </c>
      <c r="D186" s="48" t="s">
        <v>37</v>
      </c>
      <c r="E186" s="64"/>
      <c r="F186" s="64">
        <v>33900</v>
      </c>
      <c r="G186" s="64">
        <f t="shared" si="2"/>
        <v>21718870.080000006</v>
      </c>
      <c r="H186" s="37"/>
      <c r="I186" s="37"/>
    </row>
    <row r="187" spans="2:9" s="10" customFormat="1" ht="15.95" customHeight="1">
      <c r="B187" s="57">
        <v>45015</v>
      </c>
      <c r="C187" s="49">
        <v>27959</v>
      </c>
      <c r="D187" s="48" t="s">
        <v>38</v>
      </c>
      <c r="E187" s="64"/>
      <c r="F187" s="64">
        <v>33900</v>
      </c>
      <c r="G187" s="64">
        <f t="shared" si="2"/>
        <v>21684970.080000006</v>
      </c>
      <c r="H187" s="37"/>
      <c r="I187" s="37"/>
    </row>
    <row r="188" spans="2:9" s="10" customFormat="1" ht="15.95" customHeight="1">
      <c r="B188" s="57">
        <v>45015</v>
      </c>
      <c r="C188" s="49">
        <v>27938</v>
      </c>
      <c r="D188" s="48" t="s">
        <v>39</v>
      </c>
      <c r="E188" s="64"/>
      <c r="F188" s="64">
        <v>36000</v>
      </c>
      <c r="G188" s="64">
        <f t="shared" si="2"/>
        <v>21648970.080000006</v>
      </c>
      <c r="H188" s="37"/>
      <c r="I188" s="37"/>
    </row>
    <row r="189" spans="2:9" s="10" customFormat="1" ht="15.95" customHeight="1">
      <c r="B189" s="57">
        <v>45015</v>
      </c>
      <c r="C189" s="49">
        <v>27957</v>
      </c>
      <c r="D189" s="48" t="s">
        <v>32</v>
      </c>
      <c r="E189" s="64"/>
      <c r="F189" s="64">
        <v>36000</v>
      </c>
      <c r="G189" s="64">
        <f t="shared" si="2"/>
        <v>21612970.080000006</v>
      </c>
      <c r="H189" s="37"/>
      <c r="I189" s="37"/>
    </row>
    <row r="190" spans="2:9" s="10" customFormat="1" ht="15.95" customHeight="1">
      <c r="B190" s="57">
        <v>45015</v>
      </c>
      <c r="C190" s="49">
        <v>27976</v>
      </c>
      <c r="D190" s="48" t="s">
        <v>104</v>
      </c>
      <c r="E190" s="64"/>
      <c r="F190" s="64">
        <v>36000</v>
      </c>
      <c r="G190" s="64">
        <f t="shared" si="2"/>
        <v>21576970.080000006</v>
      </c>
      <c r="H190" s="37"/>
      <c r="I190" s="37"/>
    </row>
    <row r="191" spans="2:9" s="10" customFormat="1" ht="15.95" customHeight="1">
      <c r="B191" s="57">
        <v>45015</v>
      </c>
      <c r="C191" s="49">
        <v>27956</v>
      </c>
      <c r="D191" s="48" t="s">
        <v>121</v>
      </c>
      <c r="E191" s="64"/>
      <c r="F191" s="64">
        <v>45000</v>
      </c>
      <c r="G191" s="64">
        <f t="shared" si="2"/>
        <v>21531970.080000006</v>
      </c>
      <c r="H191" s="37"/>
      <c r="I191" s="37"/>
    </row>
    <row r="192" spans="2:9" s="10" customFormat="1" ht="15.95" customHeight="1">
      <c r="B192" s="57">
        <v>45015</v>
      </c>
      <c r="C192" s="49">
        <v>27945</v>
      </c>
      <c r="D192" s="48" t="s">
        <v>85</v>
      </c>
      <c r="E192" s="64"/>
      <c r="F192" s="64">
        <v>45200</v>
      </c>
      <c r="G192" s="64">
        <f t="shared" si="2"/>
        <v>21486770.080000006</v>
      </c>
      <c r="H192" s="37"/>
      <c r="I192" s="37"/>
    </row>
    <row r="193" spans="2:9" s="10" customFormat="1" ht="15.95" customHeight="1">
      <c r="B193" s="57">
        <v>45015</v>
      </c>
      <c r="C193" s="49">
        <v>27983</v>
      </c>
      <c r="D193" s="48" t="s">
        <v>110</v>
      </c>
      <c r="E193" s="64"/>
      <c r="F193" s="64">
        <v>49381.63</v>
      </c>
      <c r="G193" s="64">
        <f t="shared" si="2"/>
        <v>21437388.450000007</v>
      </c>
      <c r="H193" s="37"/>
      <c r="I193" s="37"/>
    </row>
    <row r="194" spans="2:9" s="10" customFormat="1" ht="15.95" customHeight="1">
      <c r="B194" s="57">
        <v>45015</v>
      </c>
      <c r="C194" s="49">
        <v>27973</v>
      </c>
      <c r="D194" s="48" t="s">
        <v>102</v>
      </c>
      <c r="E194" s="64"/>
      <c r="F194" s="64">
        <v>53225.47</v>
      </c>
      <c r="G194" s="64">
        <f t="shared" si="2"/>
        <v>21384162.980000008</v>
      </c>
      <c r="H194" s="37"/>
      <c r="I194" s="37"/>
    </row>
    <row r="195" spans="2:9" s="10" customFormat="1" ht="15.95" customHeight="1">
      <c r="B195" s="57">
        <v>45015</v>
      </c>
      <c r="C195" s="49">
        <v>27946</v>
      </c>
      <c r="D195" s="48" t="s">
        <v>86</v>
      </c>
      <c r="E195" s="64"/>
      <c r="F195" s="64">
        <v>54000</v>
      </c>
      <c r="G195" s="64">
        <f t="shared" si="2"/>
        <v>21330162.980000008</v>
      </c>
      <c r="H195" s="37"/>
      <c r="I195" s="37"/>
    </row>
    <row r="196" spans="2:9" s="10" customFormat="1" ht="15.95" customHeight="1">
      <c r="B196" s="57">
        <v>45015</v>
      </c>
      <c r="C196" s="49">
        <v>27974</v>
      </c>
      <c r="D196" s="48" t="s">
        <v>103</v>
      </c>
      <c r="E196" s="64"/>
      <c r="F196" s="64">
        <v>55842.64</v>
      </c>
      <c r="G196" s="64">
        <f t="shared" si="2"/>
        <v>21274320.340000007</v>
      </c>
      <c r="H196" s="37"/>
      <c r="I196" s="37"/>
    </row>
    <row r="197" spans="2:9" s="10" customFormat="1" ht="15.95" customHeight="1">
      <c r="B197" s="57">
        <v>45015</v>
      </c>
      <c r="C197" s="49">
        <v>27942</v>
      </c>
      <c r="D197" s="48" t="s">
        <v>35</v>
      </c>
      <c r="E197" s="64"/>
      <c r="F197" s="64">
        <v>56500</v>
      </c>
      <c r="G197" s="64">
        <f t="shared" si="2"/>
        <v>21217820.340000007</v>
      </c>
      <c r="H197" s="37"/>
      <c r="I197" s="37"/>
    </row>
    <row r="198" spans="2:9" s="10" customFormat="1" ht="15.95" customHeight="1">
      <c r="B198" s="57">
        <v>45015</v>
      </c>
      <c r="C198" s="49">
        <v>27955</v>
      </c>
      <c r="D198" s="48" t="s">
        <v>91</v>
      </c>
      <c r="E198" s="64"/>
      <c r="F198" s="64">
        <v>56500</v>
      </c>
      <c r="G198" s="64">
        <f t="shared" si="2"/>
        <v>21161320.340000007</v>
      </c>
      <c r="H198" s="37"/>
      <c r="I198" s="37"/>
    </row>
    <row r="199" spans="2:9" s="10" customFormat="1" ht="15.95" customHeight="1">
      <c r="B199" s="57">
        <v>45015</v>
      </c>
      <c r="C199" s="49">
        <v>27962</v>
      </c>
      <c r="D199" s="48" t="s">
        <v>95</v>
      </c>
      <c r="E199" s="64"/>
      <c r="F199" s="64">
        <v>56500</v>
      </c>
      <c r="G199" s="64">
        <f t="shared" si="2"/>
        <v>21104820.340000007</v>
      </c>
      <c r="H199" s="37"/>
      <c r="I199" s="37"/>
    </row>
    <row r="200" spans="2:9" s="10" customFormat="1" ht="15.95" customHeight="1">
      <c r="B200" s="57">
        <v>45015</v>
      </c>
      <c r="C200" s="49">
        <v>27960</v>
      </c>
      <c r="D200" s="48" t="s">
        <v>93</v>
      </c>
      <c r="E200" s="64"/>
      <c r="F200" s="64">
        <v>67500</v>
      </c>
      <c r="G200" s="64">
        <f t="shared" si="2"/>
        <v>21037320.340000007</v>
      </c>
      <c r="H200" s="37"/>
      <c r="I200" s="37"/>
    </row>
    <row r="201" spans="2:9" s="10" customFormat="1" ht="15.95" customHeight="1">
      <c r="B201" s="57">
        <v>45015</v>
      </c>
      <c r="C201" s="49">
        <v>27977</v>
      </c>
      <c r="D201" s="48" t="s">
        <v>105</v>
      </c>
      <c r="E201" s="64"/>
      <c r="F201" s="64">
        <v>72000</v>
      </c>
      <c r="G201" s="64">
        <f t="shared" si="2"/>
        <v>20965320.340000007</v>
      </c>
      <c r="H201" s="37"/>
      <c r="I201" s="37"/>
    </row>
    <row r="202" spans="2:9" s="10" customFormat="1" ht="15.95" customHeight="1">
      <c r="B202" s="57">
        <v>45015</v>
      </c>
      <c r="C202" s="49">
        <v>27961</v>
      </c>
      <c r="D202" s="48" t="s">
        <v>94</v>
      </c>
      <c r="E202" s="64"/>
      <c r="F202" s="64">
        <v>90000</v>
      </c>
      <c r="G202" s="64">
        <f t="shared" si="2"/>
        <v>20875320.340000007</v>
      </c>
      <c r="H202" s="37"/>
      <c r="I202" s="37"/>
    </row>
    <row r="203" spans="2:9" s="10" customFormat="1" ht="15.95" customHeight="1">
      <c r="B203" s="57">
        <v>45015</v>
      </c>
      <c r="C203" s="49">
        <v>27951</v>
      </c>
      <c r="D203" s="48" t="s">
        <v>89</v>
      </c>
      <c r="E203" s="64"/>
      <c r="F203" s="64">
        <v>90400</v>
      </c>
      <c r="G203" s="64">
        <f t="shared" si="2"/>
        <v>20784920.340000007</v>
      </c>
      <c r="H203" s="37"/>
      <c r="I203" s="37"/>
    </row>
    <row r="204" spans="2:9" s="10" customFormat="1" ht="15.95" customHeight="1">
      <c r="B204" s="57">
        <v>45015</v>
      </c>
      <c r="C204" s="49">
        <v>27966</v>
      </c>
      <c r="D204" s="48" t="s">
        <v>41</v>
      </c>
      <c r="E204" s="64"/>
      <c r="F204" s="64">
        <v>90400</v>
      </c>
      <c r="G204" s="64">
        <f t="shared" si="2"/>
        <v>20694520.340000007</v>
      </c>
      <c r="H204" s="37"/>
      <c r="I204" s="37"/>
    </row>
    <row r="205" spans="2:9" s="10" customFormat="1" ht="15.95" customHeight="1">
      <c r="B205" s="57">
        <v>45015</v>
      </c>
      <c r="C205" s="49">
        <v>27978</v>
      </c>
      <c r="D205" s="48" t="s">
        <v>106</v>
      </c>
      <c r="E205" s="64"/>
      <c r="F205" s="64">
        <v>108000</v>
      </c>
      <c r="G205" s="64">
        <f t="shared" si="2"/>
        <v>20586520.340000007</v>
      </c>
      <c r="H205" s="37"/>
      <c r="I205" s="37"/>
    </row>
    <row r="206" spans="2:9" s="10" customFormat="1" ht="15.95" customHeight="1">
      <c r="B206" s="57">
        <v>45015</v>
      </c>
      <c r="C206" s="49">
        <v>27947</v>
      </c>
      <c r="D206" s="48" t="s">
        <v>42</v>
      </c>
      <c r="E206" s="64"/>
      <c r="F206" s="64">
        <v>113000</v>
      </c>
      <c r="G206" s="64">
        <f t="shared" si="2"/>
        <v>20473520.340000007</v>
      </c>
      <c r="H206" s="37"/>
      <c r="I206" s="37"/>
    </row>
    <row r="207" spans="2:9" s="10" customFormat="1" ht="15.95" customHeight="1">
      <c r="B207" s="57">
        <v>45015</v>
      </c>
      <c r="C207" s="49">
        <v>27934</v>
      </c>
      <c r="D207" s="48" t="s">
        <v>24</v>
      </c>
      <c r="E207" s="64"/>
      <c r="F207" s="64">
        <v>298766.67</v>
      </c>
      <c r="G207" s="64">
        <f t="shared" si="2"/>
        <v>20174753.670000006</v>
      </c>
      <c r="H207" s="37"/>
      <c r="I207" s="37"/>
    </row>
    <row r="208" spans="2:9" s="10" customFormat="1" ht="15.95" customHeight="1">
      <c r="B208" s="57">
        <v>45015</v>
      </c>
      <c r="C208" s="49">
        <v>27933</v>
      </c>
      <c r="D208" s="48" t="s">
        <v>24</v>
      </c>
      <c r="E208" s="64"/>
      <c r="F208" s="64">
        <v>882550</v>
      </c>
      <c r="G208" s="64">
        <f t="shared" si="2"/>
        <v>19292203.670000006</v>
      </c>
      <c r="H208" s="37"/>
      <c r="I208" s="37"/>
    </row>
    <row r="209" spans="2:9" s="10" customFormat="1" ht="15.95" customHeight="1">
      <c r="B209" s="57">
        <v>45016</v>
      </c>
      <c r="C209" s="63">
        <v>30160491013</v>
      </c>
      <c r="D209" s="48" t="s">
        <v>122</v>
      </c>
      <c r="E209" s="64">
        <v>120000</v>
      </c>
      <c r="F209" s="64"/>
      <c r="G209" s="64">
        <f t="shared" si="2"/>
        <v>19412203.670000006</v>
      </c>
      <c r="H209" s="37"/>
      <c r="I209" s="37"/>
    </row>
    <row r="210" spans="2:9" s="10" customFormat="1" ht="15.95" customHeight="1">
      <c r="B210" s="57">
        <v>45016</v>
      </c>
      <c r="C210" s="63">
        <v>162100114</v>
      </c>
      <c r="D210" s="48" t="s">
        <v>21</v>
      </c>
      <c r="E210" s="64">
        <v>4500000</v>
      </c>
      <c r="F210" s="64"/>
      <c r="G210" s="64">
        <f t="shared" ref="G210:G236" si="3">+G209+E210-F210</f>
        <v>23912203.670000006</v>
      </c>
      <c r="H210" s="37"/>
      <c r="I210" s="37"/>
    </row>
    <row r="211" spans="2:9" s="10" customFormat="1" ht="15.95" customHeight="1">
      <c r="B211" s="57">
        <v>45016</v>
      </c>
      <c r="C211" s="49">
        <v>27990</v>
      </c>
      <c r="D211" s="48" t="s">
        <v>117</v>
      </c>
      <c r="E211" s="64"/>
      <c r="F211" s="64">
        <v>7198.89</v>
      </c>
      <c r="G211" s="64">
        <f t="shared" si="3"/>
        <v>23905004.780000005</v>
      </c>
      <c r="H211" s="37"/>
      <c r="I211" s="37"/>
    </row>
    <row r="212" spans="2:9" s="10" customFormat="1" ht="15.95" customHeight="1">
      <c r="B212" s="57">
        <v>45016</v>
      </c>
      <c r="C212" s="49">
        <v>27980</v>
      </c>
      <c r="D212" s="48" t="s">
        <v>107</v>
      </c>
      <c r="E212" s="64"/>
      <c r="F212" s="64">
        <v>19547.310000000001</v>
      </c>
      <c r="G212" s="64">
        <f t="shared" si="3"/>
        <v>23885457.470000006</v>
      </c>
      <c r="H212" s="37"/>
      <c r="I212" s="37"/>
    </row>
    <row r="213" spans="2:9" s="10" customFormat="1" ht="15.95" customHeight="1">
      <c r="B213" s="57">
        <v>45016</v>
      </c>
      <c r="C213" s="49">
        <v>27982</v>
      </c>
      <c r="D213" s="48" t="s">
        <v>109</v>
      </c>
      <c r="E213" s="64"/>
      <c r="F213" s="64">
        <v>20306.41</v>
      </c>
      <c r="G213" s="64">
        <f t="shared" si="3"/>
        <v>23865151.060000006</v>
      </c>
      <c r="H213" s="37"/>
      <c r="I213" s="37"/>
    </row>
    <row r="214" spans="2:9" s="10" customFormat="1" ht="15.95" customHeight="1">
      <c r="B214" s="57">
        <v>45016</v>
      </c>
      <c r="C214" s="49">
        <v>27958</v>
      </c>
      <c r="D214" s="48" t="s">
        <v>92</v>
      </c>
      <c r="E214" s="64"/>
      <c r="F214" s="64">
        <v>22600</v>
      </c>
      <c r="G214" s="64">
        <f t="shared" si="3"/>
        <v>23842551.060000006</v>
      </c>
      <c r="H214" s="37"/>
      <c r="I214" s="37"/>
    </row>
    <row r="215" spans="2:9" s="10" customFormat="1" ht="15.95" customHeight="1">
      <c r="B215" s="57">
        <v>45016</v>
      </c>
      <c r="C215" s="49">
        <v>27989</v>
      </c>
      <c r="D215" s="48" t="s">
        <v>116</v>
      </c>
      <c r="E215" s="16"/>
      <c r="F215" s="16">
        <v>24227.040000000001</v>
      </c>
      <c r="G215" s="64">
        <f t="shared" si="3"/>
        <v>23818324.020000007</v>
      </c>
      <c r="H215" s="37"/>
      <c r="I215" s="37"/>
    </row>
    <row r="216" spans="2:9" s="10" customFormat="1" ht="15.95" customHeight="1">
      <c r="B216" s="57">
        <v>45016</v>
      </c>
      <c r="C216" s="49">
        <v>27935</v>
      </c>
      <c r="D216" s="48" t="s">
        <v>81</v>
      </c>
      <c r="E216" s="16"/>
      <c r="F216" s="16">
        <v>27000</v>
      </c>
      <c r="G216" s="64">
        <f t="shared" si="3"/>
        <v>23791324.020000007</v>
      </c>
      <c r="H216" s="37"/>
      <c r="I216" s="37"/>
    </row>
    <row r="217" spans="2:9" s="10" customFormat="1" ht="15.95" customHeight="1">
      <c r="B217" s="57">
        <v>45016</v>
      </c>
      <c r="C217" s="49">
        <v>27988</v>
      </c>
      <c r="D217" s="48" t="s">
        <v>115</v>
      </c>
      <c r="E217" s="64"/>
      <c r="F217" s="64">
        <v>27688.05</v>
      </c>
      <c r="G217" s="64">
        <f t="shared" si="3"/>
        <v>23763635.970000006</v>
      </c>
      <c r="H217" s="37"/>
      <c r="I217" s="37"/>
    </row>
    <row r="218" spans="2:9" s="10" customFormat="1" ht="15.95" customHeight="1">
      <c r="B218" s="57">
        <v>45016</v>
      </c>
      <c r="C218" s="49">
        <v>27985</v>
      </c>
      <c r="D218" s="48" t="s">
        <v>112</v>
      </c>
      <c r="E218" s="64"/>
      <c r="F218" s="64">
        <v>32306.41</v>
      </c>
      <c r="G218" s="64">
        <f t="shared" si="3"/>
        <v>23731329.560000006</v>
      </c>
      <c r="H218" s="37"/>
      <c r="I218" s="37"/>
    </row>
    <row r="219" spans="2:9" s="10" customFormat="1" ht="15.95" customHeight="1">
      <c r="B219" s="57">
        <v>45016</v>
      </c>
      <c r="C219" s="49">
        <v>27941</v>
      </c>
      <c r="D219" s="48" t="s">
        <v>83</v>
      </c>
      <c r="E219" s="64"/>
      <c r="F219" s="64">
        <v>33900</v>
      </c>
      <c r="G219" s="64">
        <f t="shared" si="3"/>
        <v>23697429.560000006</v>
      </c>
      <c r="H219" s="37"/>
      <c r="I219" s="37"/>
    </row>
    <row r="220" spans="2:9" s="10" customFormat="1" ht="15.95" customHeight="1">
      <c r="B220" s="57">
        <v>45016</v>
      </c>
      <c r="C220" s="49">
        <v>27943</v>
      </c>
      <c r="D220" s="48" t="s">
        <v>84</v>
      </c>
      <c r="E220" s="64"/>
      <c r="F220" s="64">
        <v>33900</v>
      </c>
      <c r="G220" s="64">
        <f t="shared" si="3"/>
        <v>23663529.560000006</v>
      </c>
      <c r="H220" s="37"/>
      <c r="I220" s="37"/>
    </row>
    <row r="221" spans="2:9" s="10" customFormat="1" ht="15.95" customHeight="1">
      <c r="B221" s="57">
        <v>45016</v>
      </c>
      <c r="C221" s="49">
        <v>27948</v>
      </c>
      <c r="D221" s="48" t="s">
        <v>87</v>
      </c>
      <c r="E221" s="64"/>
      <c r="F221" s="64">
        <v>33900</v>
      </c>
      <c r="G221" s="64">
        <f t="shared" si="3"/>
        <v>23629629.560000006</v>
      </c>
      <c r="H221" s="37"/>
      <c r="I221" s="37"/>
    </row>
    <row r="222" spans="2:9" s="10" customFormat="1" ht="15.95" customHeight="1">
      <c r="B222" s="57">
        <v>45016</v>
      </c>
      <c r="C222" s="49">
        <v>27936</v>
      </c>
      <c r="D222" s="48" t="s">
        <v>31</v>
      </c>
      <c r="E222" s="64"/>
      <c r="F222" s="64">
        <v>36000</v>
      </c>
      <c r="G222" s="64">
        <f t="shared" si="3"/>
        <v>23593629.560000006</v>
      </c>
      <c r="H222" s="37"/>
      <c r="I222" s="37"/>
    </row>
    <row r="223" spans="2:9" s="10" customFormat="1" ht="15.95" customHeight="1">
      <c r="B223" s="57">
        <v>45016</v>
      </c>
      <c r="C223" s="49">
        <v>27984</v>
      </c>
      <c r="D223" s="48" t="s">
        <v>111</v>
      </c>
      <c r="E223" s="64"/>
      <c r="F223" s="64">
        <v>43844.02</v>
      </c>
      <c r="G223" s="64">
        <f t="shared" si="3"/>
        <v>23549785.540000007</v>
      </c>
      <c r="H223" s="37"/>
      <c r="I223" s="37"/>
    </row>
    <row r="224" spans="2:9" s="10" customFormat="1" ht="15.95" customHeight="1">
      <c r="B224" s="57">
        <v>45016</v>
      </c>
      <c r="C224" s="49">
        <v>27937</v>
      </c>
      <c r="D224" s="48" t="s">
        <v>82</v>
      </c>
      <c r="E224" s="64"/>
      <c r="F224" s="64">
        <v>54000</v>
      </c>
      <c r="G224" s="64">
        <f t="shared" si="3"/>
        <v>23495785.540000007</v>
      </c>
      <c r="H224" s="37"/>
      <c r="I224" s="37"/>
    </row>
    <row r="225" spans="2:9" s="10" customFormat="1" ht="15.95" customHeight="1">
      <c r="B225" s="57">
        <v>45016</v>
      </c>
      <c r="C225" s="49">
        <v>27949</v>
      </c>
      <c r="D225" s="48" t="s">
        <v>40</v>
      </c>
      <c r="E225" s="64"/>
      <c r="F225" s="64">
        <v>90400</v>
      </c>
      <c r="G225" s="64">
        <f t="shared" si="3"/>
        <v>23405385.540000007</v>
      </c>
      <c r="H225" s="37"/>
      <c r="I225" s="37"/>
    </row>
    <row r="226" spans="2:9" s="10" customFormat="1" ht="15.95" customHeight="1">
      <c r="B226" s="57">
        <v>45016</v>
      </c>
      <c r="C226" s="49">
        <v>27954</v>
      </c>
      <c r="D226" s="48" t="s">
        <v>90</v>
      </c>
      <c r="E226" s="64"/>
      <c r="F226" s="64">
        <v>108000</v>
      </c>
      <c r="G226" s="64">
        <f t="shared" si="3"/>
        <v>23297385.540000007</v>
      </c>
      <c r="H226" s="37"/>
      <c r="I226" s="37"/>
    </row>
    <row r="227" spans="2:9" s="10" customFormat="1" ht="15.95" customHeight="1">
      <c r="B227" s="57">
        <v>45016</v>
      </c>
      <c r="C227" s="49">
        <v>27999</v>
      </c>
      <c r="D227" s="48" t="s">
        <v>27</v>
      </c>
      <c r="E227" s="64"/>
      <c r="F227" s="64">
        <v>124396.02</v>
      </c>
      <c r="G227" s="64">
        <f t="shared" si="3"/>
        <v>23172989.520000007</v>
      </c>
      <c r="H227" s="37"/>
      <c r="I227" s="37"/>
    </row>
    <row r="228" spans="2:9" s="10" customFormat="1" ht="15.95" customHeight="1">
      <c r="B228" s="57">
        <v>45016</v>
      </c>
      <c r="C228" s="49">
        <v>27987</v>
      </c>
      <c r="D228" s="48" t="s">
        <v>114</v>
      </c>
      <c r="E228" s="64"/>
      <c r="F228" s="64">
        <v>138440.24</v>
      </c>
      <c r="G228" s="64">
        <f t="shared" si="3"/>
        <v>23034549.280000009</v>
      </c>
      <c r="H228" s="37"/>
      <c r="I228" s="37"/>
    </row>
    <row r="229" spans="2:9" s="10" customFormat="1" ht="15.95" customHeight="1">
      <c r="B229" s="57">
        <v>45016</v>
      </c>
      <c r="C229" s="49">
        <v>27986</v>
      </c>
      <c r="D229" s="48" t="s">
        <v>113</v>
      </c>
      <c r="E229" s="64"/>
      <c r="F229" s="64">
        <v>224957.6</v>
      </c>
      <c r="G229" s="64">
        <f t="shared" si="3"/>
        <v>22809591.680000007</v>
      </c>
      <c r="H229" s="37"/>
      <c r="I229" s="37"/>
    </row>
    <row r="230" spans="2:9" s="10" customFormat="1" ht="15.95" customHeight="1">
      <c r="B230" s="57">
        <v>45016</v>
      </c>
      <c r="C230" s="49">
        <v>27981</v>
      </c>
      <c r="D230" s="48" t="s">
        <v>108</v>
      </c>
      <c r="E230" s="64"/>
      <c r="F230" s="64">
        <v>234353.46</v>
      </c>
      <c r="G230" s="64">
        <f t="shared" si="3"/>
        <v>22575238.220000006</v>
      </c>
      <c r="H230" s="37"/>
      <c r="I230" s="37"/>
    </row>
    <row r="231" spans="2:9" s="10" customFormat="1" ht="15.95" customHeight="1">
      <c r="B231" s="57">
        <v>45016</v>
      </c>
      <c r="C231" s="49">
        <v>30158096773</v>
      </c>
      <c r="D231" s="48" t="s">
        <v>29</v>
      </c>
      <c r="E231" s="64"/>
      <c r="F231" s="64">
        <v>3214000</v>
      </c>
      <c r="G231" s="64">
        <f t="shared" si="3"/>
        <v>19361238.220000006</v>
      </c>
      <c r="H231" s="37"/>
      <c r="I231" s="37"/>
    </row>
    <row r="232" spans="2:9" s="10" customFormat="1" ht="15.95" customHeight="1">
      <c r="B232" s="57">
        <v>45016</v>
      </c>
      <c r="C232" s="49">
        <v>30154393278</v>
      </c>
      <c r="D232" s="48" t="s">
        <v>29</v>
      </c>
      <c r="E232" s="64"/>
      <c r="F232" s="64">
        <v>150000</v>
      </c>
      <c r="G232" s="64">
        <f t="shared" si="3"/>
        <v>19211238.220000006</v>
      </c>
      <c r="H232" s="37"/>
      <c r="I232" s="37"/>
    </row>
    <row r="233" spans="2:9" s="10" customFormat="1" ht="15.95" customHeight="1">
      <c r="B233" s="57" t="s">
        <v>48</v>
      </c>
      <c r="C233" s="43" t="s">
        <v>123</v>
      </c>
      <c r="D233" s="48" t="s">
        <v>124</v>
      </c>
      <c r="E233" s="64">
        <v>4530851.1500000004</v>
      </c>
      <c r="F233" s="64"/>
      <c r="G233" s="64">
        <f t="shared" si="3"/>
        <v>23742089.370000005</v>
      </c>
      <c r="H233" s="37"/>
      <c r="I233" s="37"/>
    </row>
    <row r="234" spans="2:9" s="10" customFormat="1" ht="15.95" customHeight="1">
      <c r="B234" s="57" t="s">
        <v>48</v>
      </c>
      <c r="C234" s="43" t="s">
        <v>9</v>
      </c>
      <c r="D234" s="48" t="s">
        <v>19</v>
      </c>
      <c r="E234" s="16"/>
      <c r="F234" s="16">
        <v>22134.81</v>
      </c>
      <c r="G234" s="64">
        <f t="shared" si="3"/>
        <v>23719954.560000006</v>
      </c>
      <c r="H234" s="37"/>
      <c r="I234" s="37"/>
    </row>
    <row r="235" spans="2:9" ht="15.95" customHeight="1">
      <c r="B235" s="57" t="s">
        <v>48</v>
      </c>
      <c r="C235" s="43" t="s">
        <v>9</v>
      </c>
      <c r="D235" s="48" t="s">
        <v>10</v>
      </c>
      <c r="E235" s="16"/>
      <c r="F235" s="16">
        <v>339341.39999999997</v>
      </c>
      <c r="G235" s="64">
        <f t="shared" si="3"/>
        <v>23380613.160000008</v>
      </c>
    </row>
    <row r="236" spans="2:9" ht="15.95" customHeight="1">
      <c r="B236" s="57" t="s">
        <v>48</v>
      </c>
      <c r="C236" s="43" t="s">
        <v>9</v>
      </c>
      <c r="D236" s="48" t="s">
        <v>11</v>
      </c>
      <c r="E236" s="16"/>
      <c r="F236" s="16">
        <v>63675</v>
      </c>
      <c r="G236" s="64">
        <f t="shared" si="3"/>
        <v>23316938.160000008</v>
      </c>
    </row>
    <row r="237" spans="2:9" ht="15.75" thickBot="1">
      <c r="B237" s="57"/>
      <c r="C237" s="34"/>
      <c r="D237" s="7"/>
      <c r="E237" s="30"/>
      <c r="F237" s="38"/>
      <c r="G237" s="64"/>
    </row>
    <row r="238" spans="2:9">
      <c r="B238" s="58"/>
      <c r="C238" s="4"/>
      <c r="D238" s="2"/>
      <c r="E238" s="5"/>
      <c r="F238" s="6"/>
      <c r="G238" s="17"/>
    </row>
    <row r="239" spans="2:9" ht="16.5" thickBot="1">
      <c r="B239" s="58"/>
      <c r="C239" s="4"/>
      <c r="D239" s="31" t="s">
        <v>13</v>
      </c>
      <c r="E239" s="32">
        <f>SUM(E16:E237)</f>
        <v>212695922.15000001</v>
      </c>
      <c r="F239" s="32">
        <f>SUM(F16:F237)</f>
        <v>208319230.48000002</v>
      </c>
      <c r="G239" s="33">
        <f>+G13+E239-F239</f>
        <v>23316938.159999967</v>
      </c>
    </row>
    <row r="240" spans="2:9" ht="15.75" thickTop="1">
      <c r="B240" s="58"/>
      <c r="C240" s="4"/>
      <c r="D240" s="2"/>
      <c r="E240" s="5"/>
      <c r="F240" s="18"/>
      <c r="G240" s="17"/>
    </row>
    <row r="241" spans="2:8">
      <c r="B241" s="58"/>
      <c r="C241" s="4"/>
      <c r="D241" s="2"/>
      <c r="E241" s="5"/>
      <c r="F241" s="18"/>
      <c r="G241" s="60"/>
      <c r="H241" s="62"/>
    </row>
    <row r="242" spans="2:8">
      <c r="B242" s="58"/>
      <c r="C242" s="4"/>
      <c r="D242" s="2"/>
      <c r="E242" s="5"/>
      <c r="F242" s="18"/>
      <c r="G242" s="61"/>
    </row>
    <row r="243" spans="2:8">
      <c r="B243" s="58"/>
      <c r="C243" s="46"/>
      <c r="D243" s="46"/>
      <c r="E243" s="46"/>
      <c r="F243" s="46"/>
      <c r="G243" s="47"/>
    </row>
    <row r="244" spans="2:8">
      <c r="B244" s="58"/>
      <c r="C244" s="4"/>
      <c r="D244" s="2"/>
      <c r="E244" s="5"/>
      <c r="F244" s="18"/>
      <c r="G244" s="17"/>
    </row>
    <row r="245" spans="2:8">
      <c r="B245" s="68" t="s">
        <v>17</v>
      </c>
      <c r="C245" s="68"/>
      <c r="D245" s="68"/>
      <c r="E245" s="66" t="s">
        <v>14</v>
      </c>
      <c r="F245" s="66"/>
      <c r="G245" s="66"/>
    </row>
    <row r="246" spans="2:8">
      <c r="B246" s="69" t="s">
        <v>18</v>
      </c>
      <c r="C246" s="69"/>
      <c r="D246" s="69"/>
      <c r="E246" s="65" t="s">
        <v>15</v>
      </c>
      <c r="F246" s="65"/>
      <c r="G246" s="65"/>
    </row>
    <row r="247" spans="2:8" ht="15.75">
      <c r="B247" s="59"/>
      <c r="C247" s="44"/>
      <c r="E247" s="45"/>
      <c r="F247" s="45"/>
      <c r="G247" s="45"/>
    </row>
    <row r="248" spans="2:8" ht="15.75">
      <c r="B248" s="59"/>
      <c r="C248" s="44"/>
      <c r="D248" s="51"/>
      <c r="E248" s="51"/>
      <c r="F248" s="45"/>
      <c r="G248" s="17"/>
    </row>
    <row r="249" spans="2:8">
      <c r="B249" s="58"/>
      <c r="C249" s="4"/>
      <c r="D249" s="2"/>
      <c r="E249" s="5"/>
      <c r="F249" s="18"/>
      <c r="G249" s="17"/>
    </row>
    <row r="250" spans="2:8">
      <c r="B250" s="58"/>
      <c r="C250" s="4"/>
      <c r="D250" s="2"/>
      <c r="E250" s="5"/>
      <c r="F250" s="18"/>
      <c r="G250" s="17"/>
    </row>
    <row r="251" spans="2:8">
      <c r="B251" s="67" t="s">
        <v>16</v>
      </c>
      <c r="C251" s="67"/>
      <c r="D251" s="67"/>
      <c r="E251" s="67"/>
      <c r="F251" s="67"/>
      <c r="G251" s="67"/>
    </row>
    <row r="252" spans="2:8">
      <c r="B252" s="65" t="s">
        <v>12</v>
      </c>
      <c r="C252" s="65"/>
      <c r="D252" s="65"/>
      <c r="E252" s="65"/>
      <c r="F252" s="65"/>
      <c r="G252" s="65"/>
    </row>
    <row r="253" spans="2:8">
      <c r="B253" s="58"/>
      <c r="C253" s="4"/>
      <c r="D253" s="2"/>
      <c r="E253" s="5"/>
      <c r="F253" s="18"/>
      <c r="G253" s="17"/>
    </row>
    <row r="255" spans="2:8">
      <c r="G255" s="3"/>
    </row>
  </sheetData>
  <mergeCells count="11">
    <mergeCell ref="E13:F13"/>
    <mergeCell ref="B8:G8"/>
    <mergeCell ref="B9:G9"/>
    <mergeCell ref="B10:G10"/>
    <mergeCell ref="B12:G12"/>
    <mergeCell ref="B252:G252"/>
    <mergeCell ref="E245:G245"/>
    <mergeCell ref="B251:G251"/>
    <mergeCell ref="E246:G246"/>
    <mergeCell ref="B245:D245"/>
    <mergeCell ref="B246:D246"/>
  </mergeCells>
  <printOptions horizontalCentered="1"/>
  <pageMargins left="0.2" right="0.2" top="0.5" bottom="1.02" header="0.31496062992126" footer="0.59055118110236204"/>
  <pageSetup scale="8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2023-04-13T13:38:40Z</cp:lastPrinted>
  <dcterms:created xsi:type="dcterms:W3CDTF">2014-12-03T13:42:29Z</dcterms:created>
  <dcterms:modified xsi:type="dcterms:W3CDTF">2023-04-14T04:30:49Z</dcterms:modified>
</cp:coreProperties>
</file>