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74542021-D625-4CD1-BA18-5423864DEB53}" xr6:coauthVersionLast="47" xr6:coauthVersionMax="47" xr10:uidLastSave="{00000000-0000-0000-0000-000000000000}"/>
  <bookViews>
    <workbookView xWindow="735" yWindow="735" windowWidth="25575" windowHeight="14370"/>
  </bookViews>
  <sheets>
    <sheet name="MAR-2024" sheetId="42" r:id="rId1"/>
  </sheets>
  <definedNames>
    <definedName name="_xlnm.Print_Titles" localSheetId="0">'MAR-2024'!$1:$14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42" l="1"/>
  <c r="I155" i="42"/>
  <c r="I153" i="42"/>
  <c r="I152" i="42"/>
  <c r="I151" i="42"/>
  <c r="I150" i="42"/>
  <c r="I149" i="42"/>
  <c r="I148" i="42"/>
  <c r="I147" i="42"/>
  <c r="I145" i="42"/>
  <c r="I143" i="42"/>
  <c r="I142" i="42"/>
  <c r="I141" i="42"/>
  <c r="I140" i="42"/>
  <c r="I139" i="42"/>
  <c r="I138" i="42"/>
  <c r="I137" i="42"/>
  <c r="I135" i="42"/>
  <c r="I134" i="42"/>
  <c r="I132" i="42"/>
  <c r="I130" i="42"/>
  <c r="I129" i="42"/>
  <c r="I128" i="42"/>
  <c r="I127" i="42"/>
  <c r="I126" i="42"/>
  <c r="I125" i="42"/>
  <c r="I123" i="42"/>
  <c r="I122" i="42"/>
  <c r="I120" i="42"/>
  <c r="I119" i="42"/>
  <c r="I118" i="42"/>
  <c r="I116" i="42"/>
  <c r="I115" i="42"/>
  <c r="I114" i="42"/>
  <c r="I113" i="42"/>
  <c r="I112" i="42"/>
  <c r="I111" i="42"/>
  <c r="I110" i="42"/>
  <c r="I108" i="42"/>
  <c r="I106" i="42"/>
  <c r="I105" i="42"/>
  <c r="I103" i="42"/>
  <c r="I101" i="42"/>
  <c r="I99" i="42"/>
  <c r="I98" i="42"/>
  <c r="I96" i="42"/>
  <c r="I94" i="42"/>
  <c r="I92" i="42"/>
  <c r="I90" i="42"/>
  <c r="I89" i="42"/>
  <c r="I88" i="42"/>
  <c r="I87" i="42"/>
  <c r="I86" i="42"/>
  <c r="I84" i="42"/>
  <c r="I82" i="42"/>
  <c r="I81" i="42"/>
  <c r="I80" i="42"/>
  <c r="I79" i="42"/>
  <c r="I78" i="42"/>
  <c r="I77" i="42"/>
  <c r="I75" i="42"/>
  <c r="I74" i="42"/>
  <c r="I73" i="42"/>
  <c r="H71" i="42"/>
  <c r="F71" i="42"/>
  <c r="I69" i="42"/>
  <c r="I68" i="42"/>
  <c r="I67" i="42"/>
  <c r="I65" i="42"/>
  <c r="I64" i="42"/>
  <c r="I62" i="42"/>
  <c r="I61" i="42"/>
  <c r="I60" i="42"/>
  <c r="I58" i="42"/>
  <c r="I57" i="42"/>
  <c r="I56" i="42"/>
  <c r="I55" i="42"/>
  <c r="I53" i="42"/>
  <c r="I52" i="42"/>
  <c r="I51" i="42"/>
  <c r="I50" i="42"/>
  <c r="I49" i="42"/>
  <c r="I47" i="42"/>
  <c r="I46" i="42"/>
  <c r="I45" i="42"/>
  <c r="I44" i="42"/>
  <c r="I42" i="42"/>
  <c r="I41" i="42"/>
  <c r="I40" i="42"/>
  <c r="I39" i="42"/>
  <c r="I37" i="42"/>
  <c r="I36" i="42"/>
  <c r="I34" i="42"/>
  <c r="I32" i="42"/>
  <c r="I30" i="42"/>
  <c r="I29" i="42"/>
  <c r="I28" i="42"/>
  <c r="I26" i="42"/>
  <c r="I24" i="42"/>
  <c r="I22" i="42"/>
  <c r="I20" i="42"/>
  <c r="I18" i="42"/>
  <c r="I16" i="42"/>
  <c r="I71" i="42"/>
  <c r="I161" i="42"/>
  <c r="H161" i="42"/>
  <c r="F161" i="42"/>
</calcChain>
</file>

<file path=xl/sharedStrings.xml><?xml version="1.0" encoding="utf-8"?>
<sst xmlns="http://schemas.openxmlformats.org/spreadsheetml/2006/main" count="469" uniqueCount="181">
  <si>
    <t>CONCEPTO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</si>
  <si>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</si>
  <si>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</si>
  <si>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</si>
  <si>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</si>
  <si>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</si>
  <si>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</si>
  <si>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</si>
  <si>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</si>
  <si>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</si>
  <si>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</si>
  <si>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B1500000004</t>
  </si>
  <si>
    <t>B1500000008</t>
  </si>
  <si>
    <t>B1500000164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</si>
  <si>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</si>
  <si>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</si>
  <si>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</si>
  <si>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</si>
  <si>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</si>
  <si>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</si>
  <si>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</si>
  <si>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</si>
  <si>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</si>
  <si>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</si>
  <si>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</si>
  <si>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</si>
  <si>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B1500000163</t>
  </si>
  <si>
    <t>ALIMENTOS PARA PERSONAS</t>
  </si>
  <si>
    <t>B1500000007</t>
  </si>
  <si>
    <t>B1500000165</t>
  </si>
  <si>
    <t>B1500000159</t>
  </si>
  <si>
    <t>B1500000174</t>
  </si>
  <si>
    <t>B1500000160</t>
  </si>
  <si>
    <t>B1500000195</t>
  </si>
  <si>
    <t>B1500000063</t>
  </si>
  <si>
    <t>SEGUROS RESERVAS</t>
  </si>
  <si>
    <t>EDENORTE</t>
  </si>
  <si>
    <t>SEGURO PARA PERSONAS</t>
  </si>
  <si>
    <t>13/12/2023</t>
  </si>
  <si>
    <t>B1500000363</t>
  </si>
  <si>
    <t>B1500000161</t>
  </si>
  <si>
    <t>B1500000052</t>
  </si>
  <si>
    <t>B1500000414</t>
  </si>
  <si>
    <t>B1500000046</t>
  </si>
  <si>
    <t>ALQUILER LOCAL COMERCIAL</t>
  </si>
  <si>
    <t xml:space="preserve">BRISAS DEL MAR TRUCKING SRL              </t>
  </si>
  <si>
    <t>FLETE</t>
  </si>
  <si>
    <t>B1500000016</t>
  </si>
  <si>
    <t>B1500000018</t>
  </si>
  <si>
    <t>B1500000033</t>
  </si>
  <si>
    <t>29/12/2023</t>
  </si>
  <si>
    <t xml:space="preserve">CENTRO DE DISTRIBUCION LA DOLOROSA SRL   </t>
  </si>
  <si>
    <t xml:space="preserve">COMERCIALIZADORA BLUECROSS SRL           </t>
  </si>
  <si>
    <t>B1500000194</t>
  </si>
  <si>
    <t>B1500000005</t>
  </si>
  <si>
    <t xml:space="preserve">COOP. AGROP. S. M. PROD. F.V.V.V LA VEGA </t>
  </si>
  <si>
    <t>B1500000057</t>
  </si>
  <si>
    <t xml:space="preserve">CRUZ DIESEL, S. R. L.                    </t>
  </si>
  <si>
    <t>COMBUSTIBLES</t>
  </si>
  <si>
    <t>B1500000019</t>
  </si>
  <si>
    <t>B1500000065</t>
  </si>
  <si>
    <t xml:space="preserve">EDESUR </t>
  </si>
  <si>
    <t>B1500000069</t>
  </si>
  <si>
    <t xml:space="preserve">ELECTRICA RAMSES SRL                     </t>
  </si>
  <si>
    <t>MANTENIMIENTO EQUIPO DE TRANSPORTE</t>
  </si>
  <si>
    <t xml:space="preserve">EMILIO ARMANDO OLIVO PONCE DE LEON       </t>
  </si>
  <si>
    <t>B1500000047</t>
  </si>
  <si>
    <t xml:space="preserve">EMPACADORA DE ALIMENTOS MONTE LLANO EMAL </t>
  </si>
  <si>
    <t>B1500000006</t>
  </si>
  <si>
    <t>B1500002651</t>
  </si>
  <si>
    <t xml:space="preserve">FERNANDEZ GARRIDO, S. A. S.              </t>
  </si>
  <si>
    <t xml:space="preserve">FOOD GOURMET JALEXIS RD, SRL             </t>
  </si>
  <si>
    <t>B1500000162</t>
  </si>
  <si>
    <t>B1500000031</t>
  </si>
  <si>
    <t>B1500000032</t>
  </si>
  <si>
    <t>SERVICIOS TECNICOS PROFESIONALES</t>
  </si>
  <si>
    <t>B1500000074</t>
  </si>
  <si>
    <t>HAISEL EVELIO MERCEDES</t>
  </si>
  <si>
    <t xml:space="preserve">HIPERCENTRO DE DIST. ABMA, SRL           </t>
  </si>
  <si>
    <t>B1500032825</t>
  </si>
  <si>
    <t xml:space="preserve">HIPERMERCADOS OLE S A                    </t>
  </si>
  <si>
    <t>MOBILIARIO Y EQUIPO DE OFICINA</t>
  </si>
  <si>
    <t xml:space="preserve">JEMAMONCA DOMINICANA, S.R.L.             </t>
  </si>
  <si>
    <t>B1500000040</t>
  </si>
  <si>
    <t>L &amp; D TRANSPORTE, S. R. L.</t>
  </si>
  <si>
    <t>B1500000009</t>
  </si>
  <si>
    <t>B1500000196</t>
  </si>
  <si>
    <t>OZAVI RENT A CAR, S.R.L.</t>
  </si>
  <si>
    <t xml:space="preserve">PARTY S MARKET MF SRL                    </t>
  </si>
  <si>
    <t>B1500000058</t>
  </si>
  <si>
    <t xml:space="preserve">PMP EIRL                                 </t>
  </si>
  <si>
    <t xml:space="preserve">PORTO PERLA INVERSIONES SRL              </t>
  </si>
  <si>
    <t>B1500000129</t>
  </si>
  <si>
    <t>B1500000077</t>
  </si>
  <si>
    <t xml:space="preserve">RISSEGA GROUP SRL                        </t>
  </si>
  <si>
    <t>B1500000034</t>
  </si>
  <si>
    <t>27/10/2023</t>
  </si>
  <si>
    <t>SEATS SERVICIOS EMPRESARIALES A TUS NECESIDADES, S.R.L.</t>
  </si>
  <si>
    <t>FLETE Y ACARREO</t>
  </si>
  <si>
    <t xml:space="preserve">TRANSPORTE Y PROVISIONES SDQ CADN SRL    </t>
  </si>
  <si>
    <t>B1500000203</t>
  </si>
  <si>
    <t xml:space="preserve">ZAYCA INVERSIONES, S.R.L.                </t>
  </si>
  <si>
    <t>B1500000073</t>
  </si>
  <si>
    <t>18/12/2023</t>
  </si>
  <si>
    <t>B1500000071</t>
  </si>
  <si>
    <t xml:space="preserve">MIRAMAR EVENTOS, S. R. L.                </t>
  </si>
  <si>
    <t>B1500000072</t>
  </si>
  <si>
    <t>B1500000020</t>
  </si>
  <si>
    <t xml:space="preserve">ONE RAPID SERVICES SRL                   </t>
  </si>
  <si>
    <t>B1500001316</t>
  </si>
  <si>
    <t>B1500001317</t>
  </si>
  <si>
    <t>B1500000066</t>
  </si>
  <si>
    <t>B1500000067</t>
  </si>
  <si>
    <t xml:space="preserve">CORPORACION AVICOLA Y GANADERA JARABACOA </t>
  </si>
  <si>
    <t>B1500000199</t>
  </si>
  <si>
    <t>B1500503555</t>
  </si>
  <si>
    <t>B1500407478</t>
  </si>
  <si>
    <t>B1500407585</t>
  </si>
  <si>
    <t>B1500504790</t>
  </si>
  <si>
    <t>B1500505461</t>
  </si>
  <si>
    <t>B1500505538</t>
  </si>
  <si>
    <t>B1500506657</t>
  </si>
  <si>
    <t>B1500507372</t>
  </si>
  <si>
    <t>B1500507448</t>
  </si>
  <si>
    <t>B1500508117</t>
  </si>
  <si>
    <t>15/12/2024</t>
  </si>
  <si>
    <t xml:space="preserve">HUMANO SEGUROS, S. A. </t>
  </si>
  <si>
    <t>SEGURO MEDICO</t>
  </si>
  <si>
    <t>16/01/2024</t>
  </si>
  <si>
    <t>J. RAFAEL NUÑEZ P., S. R. L.</t>
  </si>
  <si>
    <t>B1500000051</t>
  </si>
  <si>
    <t>B1500000201</t>
  </si>
  <si>
    <t>SEGURO NACIONAL DE SALUD</t>
  </si>
  <si>
    <t>B1500000078</t>
  </si>
  <si>
    <t>B1500001318</t>
  </si>
  <si>
    <t>B1500006175</t>
  </si>
  <si>
    <t>16/02/2024</t>
  </si>
  <si>
    <t>DEL 1 AL 31 DE MARZO DE 2024</t>
  </si>
  <si>
    <t>29/02/2024</t>
  </si>
  <si>
    <t>B1500000068</t>
  </si>
  <si>
    <t xml:space="preserve">COOPERATIVA DE CRIADORES DEL CIBAO INC   </t>
  </si>
  <si>
    <t>15/03/2024</t>
  </si>
  <si>
    <t>B1500000559</t>
  </si>
  <si>
    <t>20/02/2024</t>
  </si>
  <si>
    <t>B1500000564</t>
  </si>
  <si>
    <t>19/03/2024</t>
  </si>
  <si>
    <t>15/02/2024</t>
  </si>
  <si>
    <t>14/03/2024</t>
  </si>
  <si>
    <t>B1500409161</t>
  </si>
  <si>
    <t>B1500412921</t>
  </si>
  <si>
    <t>B1500414621</t>
  </si>
  <si>
    <t>B1500511266</t>
  </si>
  <si>
    <t>28/03/2024</t>
  </si>
  <si>
    <t>B1500511961</t>
  </si>
  <si>
    <t>B1500512047</t>
  </si>
  <si>
    <t>B1500513181</t>
  </si>
  <si>
    <t>B1500514216</t>
  </si>
  <si>
    <t>B1500514357</t>
  </si>
  <si>
    <t>B1500514762</t>
  </si>
  <si>
    <t>HAISEL EVELIO MERCEDE8</t>
  </si>
  <si>
    <t>B1500031671</t>
  </si>
  <si>
    <t>22/03/2024</t>
  </si>
  <si>
    <t>B1500000446</t>
  </si>
  <si>
    <t>B1500000447</t>
  </si>
  <si>
    <t>B1500000840</t>
  </si>
  <si>
    <t>B1500000841</t>
  </si>
  <si>
    <t>13/03/2024</t>
  </si>
  <si>
    <t>B1500100995</t>
  </si>
  <si>
    <t xml:space="preserve">TRANSPORTE Y PROVISIONES SDQ CADN SRL   </t>
  </si>
  <si>
    <t>B1500000216</t>
  </si>
  <si>
    <t>TRANSPORTE VIRAMICA, S. R. L.</t>
  </si>
  <si>
    <t>B1500001319</t>
  </si>
  <si>
    <t>B1500046924</t>
  </si>
  <si>
    <t>B1500047023</t>
  </si>
  <si>
    <t>MARIA ESTELA ALBERTO</t>
  </si>
  <si>
    <t>CAPACITACION</t>
  </si>
  <si>
    <t>COOPERATIVA DE CRIADORES DEL CIBAO, INC</t>
  </si>
  <si>
    <t>B1500006176</t>
  </si>
  <si>
    <t>BONANZA DOMINICANA, S.A.S.</t>
  </si>
  <si>
    <t>REPARACION EQUIPO TRANSPORTE</t>
  </si>
  <si>
    <t>B1500003587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</si>
</sst>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  <numFmt numFmtId="201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6">
    <xf numFmtId="0" fontId="0" fillId="0" borderId="0" xfId="0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40" fontId="14" fillId="0" borderId="0" xfId="0" applyNumberFormat="1" applyFont="1"/>
    <xf numFmtId="40" fontId="0" fillId="0" borderId="1" xfId="0" applyNumberFormat="1" applyBorder="1"/>
    <xf numFmtId="179" fontId="1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9" fontId="10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 vertical="center"/>
    </xf>
    <xf numFmtId="179" fontId="9" fillId="0" borderId="0" xfId="0" applyNumberFormat="1" applyFont="1" applyAlignment="1">
      <alignment horizontal="center"/>
    </xf>
    <xf numFmtId="179" fontId="3" fillId="0" borderId="0" xfId="149" applyNumberFormat="1" applyFont="1" applyFill="1" applyAlignment="1"/>
    <xf numFmtId="40" fontId="13" fillId="0" borderId="0" xfId="0" applyNumberFormat="1" applyFont="1" applyBorder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9" fontId="2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9" fontId="2" fillId="0" borderId="1" xfId="0" applyNumberFormat="1" applyFont="1" applyBorder="1" applyAlignment="1">
      <alignment horizontal="center" wrapText="1"/>
    </xf>
    <xf numFmtId="179" fontId="2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179" fontId="16" fillId="0" borderId="1" xfId="0" applyNumberFormat="1" applyFont="1" applyBorder="1" applyAlignment="1">
      <alignment horizontal="center"/>
    </xf>
    <xf numFmtId="40" fontId="0" fillId="0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 applyBorder="1"/>
    <xf numFmtId="201" fontId="1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1" fillId="2" borderId="5" xfId="0" applyFont="1" applyFill="1" applyBorder="1" applyAlignment="1">
      <alignment horizontal="center" vertical="center"/>
    </xf>
    <xf numFmtId="171" fontId="10" fillId="0" borderId="5" xfId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80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8" fillId="0" borderId="1" xfId="29" applyBorder="1"/>
    <xf numFmtId="181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180" fontId="2" fillId="0" borderId="1" xfId="0" applyNumberFormat="1" applyFont="1" applyBorder="1" applyAlignment="1">
      <alignment horizontal="left"/>
    </xf>
    <xf numFmtId="180" fontId="2" fillId="0" borderId="6" xfId="0" applyNumberFormat="1" applyFont="1" applyBorder="1" applyAlignment="1">
      <alignment horizontal="left" wrapText="1"/>
    </xf>
    <xf numFmtId="179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0" fontId="2" fillId="0" borderId="6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80" fontId="2" fillId="0" borderId="6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9" fontId="3" fillId="0" borderId="6" xfId="0" applyNumberFormat="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179" fontId="1" fillId="0" borderId="1" xfId="0" applyNumberFormat="1" applyFont="1" applyFill="1" applyBorder="1" applyAlignment="1">
      <alignment horizontal="center"/>
    </xf>
    <xf numFmtId="0" fontId="8" fillId="0" borderId="1" xfId="29" applyFill="1" applyBorder="1"/>
    <xf numFmtId="49" fontId="2" fillId="0" borderId="1" xfId="0" applyNumberFormat="1" applyFont="1" applyFill="1" applyBorder="1" applyAlignment="1">
      <alignment horizontal="center"/>
    </xf>
    <xf numFmtId="0" fontId="8" fillId="0" borderId="1" xfId="30" applyFill="1" applyBorder="1"/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0" fillId="0" borderId="0" xfId="0"/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6069" name="Picture 10">
          <a:extLst>
            <a:ext uri="{FF2B5EF4-FFF2-40B4-BE49-F238E27FC236}">
              <a16:creationId xmlns:a16="http://schemas.microsoft.com/office/drawing/2014/main" id="{8E1270B3-3070-3F9B-3644-7BDF908E7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47625</xdr:rowOff>
    </xdr:from>
    <xdr:to>
      <xdr:col>9</xdr:col>
      <xdr:colOff>638175</xdr:colOff>
      <xdr:row>8</xdr:row>
      <xdr:rowOff>161925</xdr:rowOff>
    </xdr:to>
    <xdr:pic>
      <xdr:nvPicPr>
        <xdr:cNvPr id="126070" name="Imagen 1">
          <a:extLst>
            <a:ext uri="{FF2B5EF4-FFF2-40B4-BE49-F238E27FC236}">
              <a16:creationId xmlns:a16="http://schemas.microsoft.com/office/drawing/2014/main" id="{81BBBE9F-DCAA-0695-CAF3-603F222A8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1572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1"/>
  <sheetViews>
    <sheetView tabSelected="1" workbookViewId="0">
      <selection activeCell="B11" sqref="B11:J11"/>
    </sheetView>
  </sheetViews>
  <sheetFormatPr baseColWidth="10" defaultColWidth="9.140625" defaultRowHeight="15"/>
  <cols>
    <col min="1" max="1" width="7.5703125" style="54" customWidth="1"/>
    <col min="2" max="2" width="43.7109375" style="31" bestFit="1" customWidth="1"/>
    <col min="3" max="3" width="35" style="17" bestFit="1" customWidth="1"/>
    <col min="4" max="4" width="14.85546875" style="17" customWidth="1"/>
    <col min="5" max="5" width="12.85546875" style="35" customWidth="1"/>
    <col min="6" max="6" width="16.140625" style="10" bestFit="1" customWidth="1"/>
    <col min="7" max="7" width="12" style="1" customWidth="1"/>
    <col min="8" max="8" width="17" style="26" customWidth="1"/>
    <col min="9" max="9" width="14.140625" style="45" customWidth="1"/>
    <col min="10" max="10" width="10.7109375" style="45" bestFit="1" customWidth="1"/>
    <col min="11" max="16384" width="9.140625" style="45"/>
  </cols>
  <sheetData>
    <row r="2" spans="1:10">
      <c r="B2" s="32"/>
      <c r="C2" s="14"/>
      <c r="D2" s="14"/>
      <c r="F2" s="11"/>
    </row>
    <row r="3" spans="1:10">
      <c r="B3" s="32"/>
      <c r="C3" s="14"/>
      <c r="D3" s="14"/>
      <c r="F3" s="11"/>
    </row>
    <row r="4" spans="1:10">
      <c r="B4" s="32"/>
      <c r="C4" s="15"/>
      <c r="D4" s="15"/>
      <c r="F4" s="11"/>
    </row>
    <row r="5" spans="1:10">
      <c r="B5" s="32"/>
      <c r="C5" s="15"/>
      <c r="D5" s="15"/>
      <c r="F5" s="11"/>
    </row>
    <row r="6" spans="1:10">
      <c r="B6" s="32"/>
      <c r="C6" s="15"/>
      <c r="D6" s="15"/>
      <c r="F6" s="11"/>
    </row>
    <row r="7" spans="1:10">
      <c r="B7" s="32"/>
      <c r="C7" s="15"/>
      <c r="D7" s="15"/>
      <c r="F7" s="11"/>
    </row>
    <row r="8" spans="1:10">
      <c r="B8" s="32"/>
      <c r="C8" s="15"/>
      <c r="D8" s="15"/>
      <c r="F8" s="11"/>
    </row>
    <row r="9" spans="1:10">
      <c r="B9" s="32"/>
      <c r="C9" s="15"/>
      <c r="D9" s="15"/>
      <c r="F9" s="11"/>
    </row>
    <row r="10" spans="1:10" ht="15.75">
      <c r="B10" s="91" t="s">
        <v>24</v>
      </c>
      <c r="C10" s="91"/>
      <c r="D10" s="91"/>
      <c r="E10" s="91"/>
      <c r="F10" s="91"/>
      <c r="G10" s="91"/>
      <c r="H10" s="91"/>
      <c r="I10" s="91"/>
      <c r="J10" s="91"/>
    </row>
    <row r="11" spans="1:10" ht="15.75">
      <c r="B11" s="91" t="s">
        <v>137</v>
      </c>
      <c r="C11" s="91"/>
      <c r="D11" s="91"/>
      <c r="E11" s="91"/>
      <c r="F11" s="91"/>
      <c r="G11" s="91"/>
      <c r="H11" s="91"/>
      <c r="I11" s="91"/>
      <c r="J11" s="91"/>
    </row>
    <row r="12" spans="1:10">
      <c r="B12" s="33"/>
      <c r="C12" s="16"/>
      <c r="D12" s="16"/>
      <c r="E12" s="36"/>
      <c r="F12" s="12"/>
    </row>
    <row r="13" spans="1:10" ht="3.75" customHeight="1"/>
    <row r="14" spans="1:10" s="78" customFormat="1" ht="29.25" customHeight="1">
      <c r="A14" s="59"/>
      <c r="B14" s="57" t="s">
        <v>20</v>
      </c>
      <c r="C14" s="2" t="s">
        <v>0</v>
      </c>
      <c r="D14" s="52" t="s">
        <v>21</v>
      </c>
      <c r="E14" s="25" t="s">
        <v>22</v>
      </c>
      <c r="F14" s="13" t="s">
        <v>23</v>
      </c>
      <c r="G14" s="22" t="s">
        <v>14</v>
      </c>
      <c r="H14" s="13" t="s">
        <v>15</v>
      </c>
      <c r="I14" s="13" t="s">
        <v>16</v>
      </c>
      <c r="J14" s="2" t="s">
        <v>17</v>
      </c>
    </row>
    <row r="15" spans="1:10">
      <c r="B15" s="53"/>
      <c r="C15" s="8"/>
      <c r="D15" s="6"/>
      <c r="E15" s="3"/>
      <c r="F15" s="9"/>
      <c r="G15" s="3"/>
      <c r="H15" s="24"/>
      <c r="I15" s="44"/>
      <c r="J15" s="28"/>
    </row>
    <row r="16" spans="1:10">
      <c r="B16" s="63" t="s">
        <v>132</v>
      </c>
      <c r="C16" s="61" t="s">
        <v>127</v>
      </c>
      <c r="D16" s="67" t="s">
        <v>167</v>
      </c>
      <c r="E16" s="47">
        <v>45323</v>
      </c>
      <c r="F16" s="46">
        <v>260648</v>
      </c>
      <c r="G16" s="47">
        <v>45332</v>
      </c>
      <c r="H16" s="24">
        <v>260648</v>
      </c>
      <c r="I16" s="44">
        <f>+F16-H16</f>
        <v>0</v>
      </c>
      <c r="J16" s="28" t="s">
        <v>25</v>
      </c>
    </row>
    <row r="17" spans="1:10">
      <c r="B17" s="4"/>
      <c r="C17" s="4"/>
      <c r="D17" s="7"/>
      <c r="E17" s="3"/>
      <c r="F17" s="9"/>
      <c r="G17" s="3"/>
      <c r="H17" s="44"/>
      <c r="I17" s="44"/>
      <c r="J17" s="51"/>
    </row>
    <row r="18" spans="1:10">
      <c r="A18" s="55"/>
      <c r="B18" s="60" t="s">
        <v>126</v>
      </c>
      <c r="C18" s="61" t="s">
        <v>127</v>
      </c>
      <c r="D18" s="62" t="s">
        <v>160</v>
      </c>
      <c r="E18" s="47">
        <v>45323</v>
      </c>
      <c r="F18" s="46">
        <v>1009478.53</v>
      </c>
      <c r="G18" s="47">
        <v>45323</v>
      </c>
      <c r="H18" s="24">
        <v>1009478.53</v>
      </c>
      <c r="I18" s="44">
        <f>+F18-H18</f>
        <v>0</v>
      </c>
      <c r="J18" s="28" t="s">
        <v>25</v>
      </c>
    </row>
    <row r="19" spans="1:10">
      <c r="A19" s="55"/>
      <c r="B19" s="4"/>
      <c r="C19" s="8"/>
      <c r="D19" s="80"/>
      <c r="E19" s="43"/>
      <c r="F19" s="9"/>
      <c r="G19" s="43"/>
      <c r="H19" s="44"/>
      <c r="I19" s="44"/>
      <c r="J19" s="51"/>
    </row>
    <row r="20" spans="1:10">
      <c r="A20" s="55"/>
      <c r="B20" s="60" t="s">
        <v>35</v>
      </c>
      <c r="C20" s="61" t="s">
        <v>37</v>
      </c>
      <c r="D20" s="71" t="s">
        <v>173</v>
      </c>
      <c r="E20" s="48">
        <v>45323</v>
      </c>
      <c r="F20" s="46">
        <v>271410</v>
      </c>
      <c r="G20" s="48">
        <v>45323</v>
      </c>
      <c r="H20" s="24">
        <v>271410</v>
      </c>
      <c r="I20" s="44">
        <f>+F20-H20</f>
        <v>0</v>
      </c>
      <c r="J20" s="28" t="s">
        <v>25</v>
      </c>
    </row>
    <row r="21" spans="1:10">
      <c r="B21" s="4"/>
      <c r="C21" s="4"/>
      <c r="D21" s="7"/>
      <c r="E21" s="3"/>
      <c r="F21" s="9"/>
      <c r="G21" s="3"/>
      <c r="H21" s="44"/>
      <c r="I21" s="44"/>
      <c r="J21" s="51"/>
    </row>
    <row r="22" spans="1:10">
      <c r="A22" s="55"/>
      <c r="B22" s="60" t="s">
        <v>51</v>
      </c>
      <c r="C22" s="61" t="s">
        <v>46</v>
      </c>
      <c r="D22" s="64" t="s">
        <v>89</v>
      </c>
      <c r="E22" s="47">
        <v>45231</v>
      </c>
      <c r="F22" s="46">
        <v>708888.87</v>
      </c>
      <c r="G22" s="47">
        <v>45231</v>
      </c>
      <c r="H22" s="46">
        <v>708888.87</v>
      </c>
      <c r="I22" s="44">
        <f>+F22-H22</f>
        <v>0</v>
      </c>
      <c r="J22" s="28" t="s">
        <v>25</v>
      </c>
    </row>
    <row r="23" spans="1:10">
      <c r="B23" s="4"/>
      <c r="C23" s="8"/>
      <c r="D23" s="6"/>
      <c r="E23" s="84"/>
      <c r="F23" s="9"/>
      <c r="G23" s="84"/>
      <c r="H23" s="44"/>
      <c r="I23" s="44"/>
      <c r="J23" s="51"/>
    </row>
    <row r="24" spans="1:10">
      <c r="A24" s="55"/>
      <c r="B24" s="60" t="s">
        <v>170</v>
      </c>
      <c r="C24" s="73" t="s">
        <v>98</v>
      </c>
      <c r="D24" s="75" t="s">
        <v>169</v>
      </c>
      <c r="E24" s="74">
        <v>45323</v>
      </c>
      <c r="F24" s="76">
        <v>46927.98</v>
      </c>
      <c r="G24" s="74">
        <v>45323</v>
      </c>
      <c r="H24" s="24">
        <v>46927.98</v>
      </c>
      <c r="I24" s="44">
        <f>+F24-H24</f>
        <v>0</v>
      </c>
      <c r="J24" s="28" t="s">
        <v>25</v>
      </c>
    </row>
    <row r="25" spans="1:10" s="5" customFormat="1">
      <c r="A25" s="56"/>
      <c r="B25" s="4"/>
      <c r="C25" s="8"/>
      <c r="D25" s="7"/>
      <c r="E25" s="3"/>
      <c r="F25" s="9"/>
      <c r="G25" s="3"/>
      <c r="H25" s="9"/>
      <c r="I25" s="44"/>
      <c r="J25" s="51"/>
    </row>
    <row r="26" spans="1:10">
      <c r="B26" s="60" t="s">
        <v>78</v>
      </c>
      <c r="C26" s="61" t="s">
        <v>46</v>
      </c>
      <c r="D26" s="62" t="s">
        <v>72</v>
      </c>
      <c r="E26" s="47">
        <v>45108</v>
      </c>
      <c r="F26" s="46">
        <v>63981.47</v>
      </c>
      <c r="G26" s="47">
        <v>45200</v>
      </c>
      <c r="H26" s="24">
        <v>63981.47</v>
      </c>
      <c r="I26" s="44">
        <f>+F26-H26</f>
        <v>0</v>
      </c>
      <c r="J26" s="28" t="s">
        <v>25</v>
      </c>
    </row>
    <row r="27" spans="1:10">
      <c r="B27" s="4"/>
      <c r="C27" s="8"/>
      <c r="D27" s="6"/>
      <c r="E27" s="3"/>
      <c r="F27" s="44"/>
      <c r="G27" s="3"/>
      <c r="H27" s="44"/>
      <c r="I27" s="44"/>
      <c r="J27" s="51"/>
    </row>
    <row r="28" spans="1:10">
      <c r="B28" s="60" t="s">
        <v>90</v>
      </c>
      <c r="C28" s="61" t="s">
        <v>46</v>
      </c>
      <c r="D28" s="62" t="s">
        <v>48</v>
      </c>
      <c r="E28" s="47">
        <v>45266</v>
      </c>
      <c r="F28" s="24">
        <v>148172.78</v>
      </c>
      <c r="G28" s="47">
        <v>45266</v>
      </c>
      <c r="H28" s="24">
        <v>148172.78</v>
      </c>
      <c r="I28" s="44">
        <f>+F28-H28</f>
        <v>0</v>
      </c>
      <c r="J28" s="28" t="s">
        <v>25</v>
      </c>
    </row>
    <row r="29" spans="1:10">
      <c r="B29" s="60" t="s">
        <v>90</v>
      </c>
      <c r="C29" s="61" t="s">
        <v>46</v>
      </c>
      <c r="D29" s="62" t="s">
        <v>130</v>
      </c>
      <c r="E29" s="47">
        <v>45293</v>
      </c>
      <c r="F29" s="24">
        <v>2074418.88</v>
      </c>
      <c r="G29" s="47">
        <v>45293</v>
      </c>
      <c r="H29" s="24">
        <v>2074418.88</v>
      </c>
      <c r="I29" s="44">
        <f>+F29-H29</f>
        <v>0</v>
      </c>
      <c r="J29" s="28" t="s">
        <v>25</v>
      </c>
    </row>
    <row r="30" spans="1:10">
      <c r="B30" s="60" t="s">
        <v>90</v>
      </c>
      <c r="C30" s="61" t="s">
        <v>46</v>
      </c>
      <c r="D30" s="62" t="s">
        <v>41</v>
      </c>
      <c r="E30" s="47">
        <v>45328</v>
      </c>
      <c r="F30" s="24">
        <v>2222591.66</v>
      </c>
      <c r="G30" s="47">
        <v>45358</v>
      </c>
      <c r="H30" s="24">
        <v>2222591.66</v>
      </c>
      <c r="I30" s="44">
        <f>+F30-H30</f>
        <v>0</v>
      </c>
      <c r="J30" s="28" t="s">
        <v>25</v>
      </c>
    </row>
    <row r="31" spans="1:10">
      <c r="B31" s="4"/>
      <c r="C31" s="8"/>
      <c r="D31" s="6"/>
      <c r="E31" s="3"/>
      <c r="F31" s="9"/>
      <c r="G31" s="3"/>
      <c r="H31" s="44"/>
      <c r="I31" s="44"/>
      <c r="J31" s="51"/>
    </row>
    <row r="32" spans="1:10">
      <c r="B32" s="60" t="s">
        <v>82</v>
      </c>
      <c r="C32" s="61" t="s">
        <v>75</v>
      </c>
      <c r="D32" s="64" t="s">
        <v>83</v>
      </c>
      <c r="E32" s="47">
        <v>45268</v>
      </c>
      <c r="F32" s="46">
        <v>116820</v>
      </c>
      <c r="G32" s="47">
        <v>45268</v>
      </c>
      <c r="H32" s="24">
        <v>116820</v>
      </c>
      <c r="I32" s="44">
        <f>+F32-H32</f>
        <v>0</v>
      </c>
      <c r="J32" s="28" t="s">
        <v>25</v>
      </c>
    </row>
    <row r="33" spans="2:10">
      <c r="B33" s="87"/>
      <c r="C33" s="8"/>
      <c r="D33" s="88"/>
      <c r="E33" s="42"/>
      <c r="F33" s="9"/>
      <c r="G33" s="42"/>
      <c r="H33" s="44"/>
      <c r="I33" s="44"/>
      <c r="J33" s="51"/>
    </row>
    <row r="34" spans="2:10">
      <c r="B34" s="60" t="s">
        <v>35</v>
      </c>
      <c r="C34" s="61" t="s">
        <v>37</v>
      </c>
      <c r="D34" s="71" t="s">
        <v>172</v>
      </c>
      <c r="E34" s="48">
        <v>45323</v>
      </c>
      <c r="F34" s="46">
        <v>1461085.42</v>
      </c>
      <c r="G34" s="48">
        <v>45323</v>
      </c>
      <c r="H34" s="24">
        <v>1461085.42</v>
      </c>
      <c r="I34" s="44">
        <f>+F34-H34</f>
        <v>0</v>
      </c>
      <c r="J34" s="28" t="s">
        <v>25</v>
      </c>
    </row>
    <row r="35" spans="2:10">
      <c r="B35" s="87"/>
      <c r="C35" s="8"/>
      <c r="D35" s="88"/>
      <c r="E35" s="42"/>
      <c r="F35" s="9"/>
      <c r="G35" s="42"/>
      <c r="H35" s="44"/>
      <c r="I35" s="44"/>
      <c r="J35" s="51"/>
    </row>
    <row r="36" spans="2:10" ht="18.75" customHeight="1">
      <c r="B36" s="60" t="s">
        <v>77</v>
      </c>
      <c r="C36" s="61" t="s">
        <v>44</v>
      </c>
      <c r="D36" s="64" t="s">
        <v>93</v>
      </c>
      <c r="E36" s="47" t="s">
        <v>125</v>
      </c>
      <c r="F36" s="46">
        <v>44261.8</v>
      </c>
      <c r="G36" s="47" t="s">
        <v>125</v>
      </c>
      <c r="H36" s="24">
        <v>44261.8</v>
      </c>
      <c r="I36" s="44">
        <f>+F36-H36</f>
        <v>0</v>
      </c>
      <c r="J36" s="28" t="s">
        <v>25</v>
      </c>
    </row>
    <row r="37" spans="2:10" ht="18.75" customHeight="1">
      <c r="B37" s="60" t="s">
        <v>159</v>
      </c>
      <c r="C37" s="61" t="s">
        <v>44</v>
      </c>
      <c r="D37" s="64" t="s">
        <v>133</v>
      </c>
      <c r="E37" s="47" t="s">
        <v>146</v>
      </c>
      <c r="F37" s="46">
        <v>44261.8</v>
      </c>
      <c r="G37" s="47" t="s">
        <v>147</v>
      </c>
      <c r="H37" s="24">
        <v>44261.8</v>
      </c>
      <c r="I37" s="44">
        <f>+F37-H37</f>
        <v>0</v>
      </c>
      <c r="J37" s="28" t="s">
        <v>25</v>
      </c>
    </row>
    <row r="38" spans="2:10" ht="18.75" customHeight="1">
      <c r="B38" s="87"/>
      <c r="C38" s="8"/>
      <c r="D38" s="88"/>
      <c r="E38" s="42"/>
      <c r="F38" s="9"/>
      <c r="G38" s="42"/>
      <c r="H38" s="44"/>
      <c r="I38" s="44"/>
      <c r="J38" s="51"/>
    </row>
    <row r="39" spans="2:10" ht="18.75" customHeight="1">
      <c r="B39" s="60" t="s">
        <v>51</v>
      </c>
      <c r="C39" s="61" t="s">
        <v>46</v>
      </c>
      <c r="D39" s="64" t="s">
        <v>60</v>
      </c>
      <c r="E39" s="47">
        <v>45292</v>
      </c>
      <c r="F39" s="46">
        <v>2438583.33</v>
      </c>
      <c r="G39" s="47">
        <v>45292</v>
      </c>
      <c r="H39" s="24">
        <v>2438583.33</v>
      </c>
      <c r="I39" s="44">
        <f>+F39-H39</f>
        <v>0</v>
      </c>
      <c r="J39" s="28" t="s">
        <v>25</v>
      </c>
    </row>
    <row r="40" spans="2:10" ht="18.75" customHeight="1">
      <c r="B40" s="60" t="s">
        <v>51</v>
      </c>
      <c r="C40" s="61" t="s">
        <v>46</v>
      </c>
      <c r="D40" s="64" t="s">
        <v>111</v>
      </c>
      <c r="E40" s="47">
        <v>45292</v>
      </c>
      <c r="F40" s="46">
        <v>162572.32</v>
      </c>
      <c r="G40" s="47">
        <v>45292</v>
      </c>
      <c r="H40" s="24">
        <v>162572.32</v>
      </c>
      <c r="I40" s="44">
        <f>+F40-H40</f>
        <v>0</v>
      </c>
      <c r="J40" s="28" t="s">
        <v>25</v>
      </c>
    </row>
    <row r="41" spans="2:10" ht="18.75" customHeight="1">
      <c r="B41" s="60" t="s">
        <v>51</v>
      </c>
      <c r="C41" s="61" t="s">
        <v>46</v>
      </c>
      <c r="D41" s="64" t="s">
        <v>112</v>
      </c>
      <c r="E41" s="47">
        <v>45302</v>
      </c>
      <c r="F41" s="46">
        <v>2276012.48</v>
      </c>
      <c r="G41" s="47">
        <v>45302</v>
      </c>
      <c r="H41" s="24">
        <v>2276012.48</v>
      </c>
      <c r="I41" s="44">
        <f>+F41-H41</f>
        <v>0</v>
      </c>
      <c r="J41" s="28" t="s">
        <v>25</v>
      </c>
    </row>
    <row r="42" spans="2:10" ht="18.75" customHeight="1">
      <c r="B42" s="60" t="s">
        <v>51</v>
      </c>
      <c r="C42" s="61" t="s">
        <v>46</v>
      </c>
      <c r="D42" s="64" t="s">
        <v>139</v>
      </c>
      <c r="E42" s="47">
        <v>45330</v>
      </c>
      <c r="F42" s="46">
        <v>2438583.33</v>
      </c>
      <c r="G42" s="47">
        <v>45476</v>
      </c>
      <c r="H42" s="24">
        <v>2438583.33</v>
      </c>
      <c r="I42" s="44">
        <f>+F42-H42</f>
        <v>0</v>
      </c>
      <c r="J42" s="28" t="s">
        <v>25</v>
      </c>
    </row>
    <row r="43" spans="2:10" ht="18.75" customHeight="1">
      <c r="B43" s="4"/>
      <c r="C43" s="8"/>
      <c r="D43" s="6"/>
      <c r="E43" s="3"/>
      <c r="F43" s="9"/>
      <c r="G43" s="3"/>
      <c r="H43" s="44"/>
      <c r="I43" s="44"/>
      <c r="J43" s="51"/>
    </row>
    <row r="44" spans="2:10" ht="18.75" customHeight="1">
      <c r="B44" s="60" t="s">
        <v>108</v>
      </c>
      <c r="C44" s="61" t="s">
        <v>46</v>
      </c>
      <c r="D44" s="77" t="s">
        <v>109</v>
      </c>
      <c r="E44" s="49">
        <v>45265</v>
      </c>
      <c r="F44" s="46">
        <v>776250</v>
      </c>
      <c r="G44" s="49">
        <v>45265</v>
      </c>
      <c r="H44" s="24">
        <v>776250</v>
      </c>
      <c r="I44" s="44">
        <f>+F44-H44</f>
        <v>0</v>
      </c>
      <c r="J44" s="28" t="s">
        <v>25</v>
      </c>
    </row>
    <row r="45" spans="2:10">
      <c r="B45" s="60" t="s">
        <v>108</v>
      </c>
      <c r="C45" s="61" t="s">
        <v>46</v>
      </c>
      <c r="D45" s="77" t="s">
        <v>110</v>
      </c>
      <c r="E45" s="49">
        <v>45265</v>
      </c>
      <c r="F45" s="46">
        <v>51750</v>
      </c>
      <c r="G45" s="49">
        <v>45265</v>
      </c>
      <c r="H45" s="24">
        <v>51750</v>
      </c>
      <c r="I45" s="44">
        <f>+F45-H45</f>
        <v>0</v>
      </c>
      <c r="J45" s="28" t="s">
        <v>25</v>
      </c>
    </row>
    <row r="46" spans="2:10">
      <c r="B46" s="60" t="s">
        <v>108</v>
      </c>
      <c r="C46" s="61" t="s">
        <v>46</v>
      </c>
      <c r="D46" s="77" t="s">
        <v>134</v>
      </c>
      <c r="E46" s="49">
        <v>45296</v>
      </c>
      <c r="F46" s="46">
        <v>724500</v>
      </c>
      <c r="G46" s="49">
        <v>45296</v>
      </c>
      <c r="H46" s="24">
        <v>724500</v>
      </c>
      <c r="I46" s="44">
        <f>+F46-H46</f>
        <v>0</v>
      </c>
      <c r="J46" s="28" t="s">
        <v>25</v>
      </c>
    </row>
    <row r="47" spans="2:10">
      <c r="B47" s="60" t="s">
        <v>108</v>
      </c>
      <c r="C47" s="61" t="s">
        <v>46</v>
      </c>
      <c r="D47" s="77" t="s">
        <v>171</v>
      </c>
      <c r="E47" s="49">
        <v>45327</v>
      </c>
      <c r="F47" s="46">
        <v>776250</v>
      </c>
      <c r="G47" s="49">
        <v>45328</v>
      </c>
      <c r="H47" s="24">
        <v>776250</v>
      </c>
      <c r="I47" s="44">
        <f>+F47-H47</f>
        <v>0</v>
      </c>
      <c r="J47" s="28" t="s">
        <v>25</v>
      </c>
    </row>
    <row r="48" spans="2:10">
      <c r="B48" s="4"/>
      <c r="C48" s="8"/>
      <c r="D48" s="6"/>
      <c r="E48" s="3"/>
      <c r="F48" s="9"/>
      <c r="G48" s="3"/>
      <c r="H48" s="44"/>
      <c r="I48" s="44"/>
      <c r="J48" s="51"/>
    </row>
    <row r="49" spans="1:10">
      <c r="B49" s="60" t="s">
        <v>101</v>
      </c>
      <c r="C49" s="61" t="s">
        <v>46</v>
      </c>
      <c r="D49" s="69" t="s">
        <v>54</v>
      </c>
      <c r="E49" s="50">
        <v>45261</v>
      </c>
      <c r="F49" s="46">
        <v>2849999.99</v>
      </c>
      <c r="G49" s="50">
        <v>45261</v>
      </c>
      <c r="H49" s="24">
        <v>2849999.99</v>
      </c>
      <c r="I49" s="44">
        <f>+F49-H49</f>
        <v>0</v>
      </c>
      <c r="J49" s="28" t="s">
        <v>25</v>
      </c>
    </row>
    <row r="50" spans="1:10">
      <c r="B50" s="60" t="s">
        <v>101</v>
      </c>
      <c r="C50" s="61" t="s">
        <v>46</v>
      </c>
      <c r="D50" s="69" t="s">
        <v>68</v>
      </c>
      <c r="E50" s="50">
        <v>45272</v>
      </c>
      <c r="F50" s="46">
        <v>2849999.99</v>
      </c>
      <c r="G50" s="50">
        <v>45272</v>
      </c>
      <c r="H50" s="24">
        <v>2849999.99</v>
      </c>
      <c r="I50" s="44">
        <f>+F50-H50</f>
        <v>0</v>
      </c>
      <c r="J50" s="28" t="s">
        <v>25</v>
      </c>
    </row>
    <row r="51" spans="1:10">
      <c r="B51" s="60" t="s">
        <v>101</v>
      </c>
      <c r="C51" s="61" t="s">
        <v>46</v>
      </c>
      <c r="D51" s="69" t="s">
        <v>28</v>
      </c>
      <c r="E51" s="50">
        <v>45272</v>
      </c>
      <c r="F51" s="46">
        <v>190000</v>
      </c>
      <c r="G51" s="50">
        <v>45272</v>
      </c>
      <c r="H51" s="24">
        <v>190000</v>
      </c>
      <c r="I51" s="44">
        <f>+F51-H51</f>
        <v>0</v>
      </c>
      <c r="J51" s="28" t="s">
        <v>25</v>
      </c>
    </row>
    <row r="52" spans="1:10">
      <c r="B52" s="60" t="s">
        <v>101</v>
      </c>
      <c r="C52" s="61" t="s">
        <v>46</v>
      </c>
      <c r="D52" s="69" t="s">
        <v>12</v>
      </c>
      <c r="E52" s="50">
        <v>45301</v>
      </c>
      <c r="F52" s="46">
        <v>2659999.9900000002</v>
      </c>
      <c r="G52" s="50">
        <v>45301</v>
      </c>
      <c r="H52" s="24">
        <v>2659999.9900000002</v>
      </c>
      <c r="I52" s="44">
        <f>+F52-H52</f>
        <v>0</v>
      </c>
      <c r="J52" s="28" t="s">
        <v>25</v>
      </c>
    </row>
    <row r="53" spans="1:10">
      <c r="B53" s="60" t="s">
        <v>101</v>
      </c>
      <c r="C53" s="61" t="s">
        <v>46</v>
      </c>
      <c r="D53" s="69" t="s">
        <v>85</v>
      </c>
      <c r="E53" s="50">
        <v>45334</v>
      </c>
      <c r="F53" s="46">
        <v>2849999.99</v>
      </c>
      <c r="G53" s="50" t="s">
        <v>166</v>
      </c>
      <c r="H53" s="24">
        <v>2849999.99</v>
      </c>
      <c r="I53" s="44">
        <f>+F53-H53</f>
        <v>0</v>
      </c>
      <c r="J53" s="28" t="s">
        <v>25</v>
      </c>
    </row>
    <row r="54" spans="1:10">
      <c r="B54" s="4"/>
      <c r="C54" s="4"/>
      <c r="D54" s="7"/>
      <c r="E54" s="42"/>
      <c r="F54" s="9"/>
      <c r="G54" s="42"/>
      <c r="H54" s="44"/>
      <c r="I54" s="44"/>
      <c r="J54" s="51"/>
    </row>
    <row r="55" spans="1:10">
      <c r="B55" s="60" t="s">
        <v>99</v>
      </c>
      <c r="C55" s="72" t="s">
        <v>98</v>
      </c>
      <c r="D55" s="65" t="s">
        <v>68</v>
      </c>
      <c r="E55" s="68">
        <v>45268</v>
      </c>
      <c r="F55" s="46">
        <v>3115963.66</v>
      </c>
      <c r="G55" s="68">
        <v>45268</v>
      </c>
      <c r="H55" s="24">
        <v>3115963.66</v>
      </c>
      <c r="I55" s="44">
        <f>+F55-H55</f>
        <v>0</v>
      </c>
      <c r="J55" s="28" t="s">
        <v>25</v>
      </c>
    </row>
    <row r="56" spans="1:10">
      <c r="A56" s="55"/>
      <c r="B56" s="60" t="s">
        <v>99</v>
      </c>
      <c r="C56" s="72" t="s">
        <v>98</v>
      </c>
      <c r="D56" s="65" t="s">
        <v>28</v>
      </c>
      <c r="E56" s="68">
        <v>45268</v>
      </c>
      <c r="F56" s="46">
        <v>85666.67</v>
      </c>
      <c r="G56" s="68">
        <v>45268</v>
      </c>
      <c r="H56" s="24">
        <v>85666.67</v>
      </c>
      <c r="I56" s="44">
        <f>+F56-H56</f>
        <v>0</v>
      </c>
      <c r="J56" s="28" t="s">
        <v>25</v>
      </c>
    </row>
    <row r="57" spans="1:10">
      <c r="A57" s="55"/>
      <c r="B57" s="60" t="s">
        <v>99</v>
      </c>
      <c r="C57" s="72" t="s">
        <v>98</v>
      </c>
      <c r="D57" s="65" t="s">
        <v>12</v>
      </c>
      <c r="E57" s="68">
        <v>45300</v>
      </c>
      <c r="F57" s="46">
        <v>2492770.9300000002</v>
      </c>
      <c r="G57" s="68">
        <v>45300</v>
      </c>
      <c r="H57" s="24">
        <v>2492770.9300000002</v>
      </c>
      <c r="I57" s="44">
        <f>+F57-H57</f>
        <v>0</v>
      </c>
      <c r="J57" s="28" t="s">
        <v>25</v>
      </c>
    </row>
    <row r="58" spans="1:10">
      <c r="A58" s="55"/>
      <c r="B58" s="60" t="s">
        <v>168</v>
      </c>
      <c r="C58" s="72" t="s">
        <v>98</v>
      </c>
      <c r="D58" s="65" t="s">
        <v>85</v>
      </c>
      <c r="E58" s="68">
        <v>45328</v>
      </c>
      <c r="F58" s="46">
        <v>3115963.66</v>
      </c>
      <c r="G58" s="68">
        <v>45361</v>
      </c>
      <c r="H58" s="24">
        <v>3115963.66</v>
      </c>
      <c r="I58" s="44">
        <f>+F58-H58</f>
        <v>0</v>
      </c>
      <c r="J58" s="28" t="s">
        <v>25</v>
      </c>
    </row>
    <row r="59" spans="1:10">
      <c r="A59" s="55"/>
      <c r="B59" s="4"/>
      <c r="C59" s="4"/>
      <c r="D59" s="7"/>
      <c r="E59" s="3"/>
      <c r="F59" s="9"/>
      <c r="G59" s="3"/>
      <c r="H59" s="9"/>
      <c r="I59" s="44"/>
      <c r="J59" s="51"/>
    </row>
    <row r="60" spans="1:10">
      <c r="A60" s="55"/>
      <c r="B60" s="60" t="s">
        <v>45</v>
      </c>
      <c r="C60" s="61" t="s">
        <v>46</v>
      </c>
      <c r="D60" s="62" t="s">
        <v>48</v>
      </c>
      <c r="E60" s="66" t="s">
        <v>38</v>
      </c>
      <c r="F60" s="46">
        <v>68222.22</v>
      </c>
      <c r="G60" s="66">
        <v>45261</v>
      </c>
      <c r="H60" s="24">
        <v>68222.22</v>
      </c>
      <c r="I60" s="44">
        <f>+F60-H60</f>
        <v>0</v>
      </c>
      <c r="J60" s="28" t="s">
        <v>25</v>
      </c>
    </row>
    <row r="61" spans="1:10">
      <c r="A61" s="55"/>
      <c r="B61" s="60" t="s">
        <v>45</v>
      </c>
      <c r="C61" s="61" t="s">
        <v>46</v>
      </c>
      <c r="D61" s="62" t="s">
        <v>59</v>
      </c>
      <c r="E61" s="66">
        <v>45301</v>
      </c>
      <c r="F61" s="46">
        <v>955111.11</v>
      </c>
      <c r="G61" s="66" t="s">
        <v>38</v>
      </c>
      <c r="H61" s="24">
        <v>955111.11</v>
      </c>
      <c r="I61" s="44">
        <f>+F61-H61</f>
        <v>0</v>
      </c>
      <c r="J61" s="28" t="s">
        <v>25</v>
      </c>
    </row>
    <row r="62" spans="1:10">
      <c r="A62" s="55"/>
      <c r="B62" s="60" t="s">
        <v>45</v>
      </c>
      <c r="C62" s="61" t="s">
        <v>46</v>
      </c>
      <c r="D62" s="62" t="s">
        <v>107</v>
      </c>
      <c r="E62" s="66">
        <v>45323</v>
      </c>
      <c r="F62" s="46">
        <v>1023333.33</v>
      </c>
      <c r="G62" s="66">
        <v>45323</v>
      </c>
      <c r="H62" s="24">
        <v>1023333.33</v>
      </c>
      <c r="I62" s="44">
        <f>+F62-H62</f>
        <v>0</v>
      </c>
      <c r="J62" s="28" t="s">
        <v>25</v>
      </c>
    </row>
    <row r="63" spans="1:10">
      <c r="A63" s="55"/>
      <c r="B63" s="4"/>
      <c r="C63" s="8"/>
      <c r="D63" s="86"/>
      <c r="E63" s="42"/>
      <c r="F63" s="9"/>
      <c r="G63" s="42"/>
      <c r="H63" s="44"/>
      <c r="I63" s="44"/>
      <c r="J63" s="51"/>
    </row>
    <row r="64" spans="1:10">
      <c r="A64" s="55"/>
      <c r="B64" s="60" t="s">
        <v>87</v>
      </c>
      <c r="C64" s="61" t="s">
        <v>46</v>
      </c>
      <c r="D64" s="62" t="s">
        <v>164</v>
      </c>
      <c r="E64" s="47">
        <v>45323</v>
      </c>
      <c r="F64" s="46">
        <v>60174</v>
      </c>
      <c r="G64" s="47">
        <v>45323</v>
      </c>
      <c r="H64" s="24">
        <v>60174</v>
      </c>
      <c r="I64" s="44">
        <f>+F64-H64</f>
        <v>0</v>
      </c>
      <c r="J64" s="28" t="s">
        <v>25</v>
      </c>
    </row>
    <row r="65" spans="1:10">
      <c r="A65" s="55"/>
      <c r="B65" s="60" t="s">
        <v>87</v>
      </c>
      <c r="C65" s="61" t="s">
        <v>46</v>
      </c>
      <c r="D65" s="62" t="s">
        <v>165</v>
      </c>
      <c r="E65" s="47">
        <v>45323</v>
      </c>
      <c r="F65" s="46">
        <v>1793820</v>
      </c>
      <c r="G65" s="47">
        <v>45323</v>
      </c>
      <c r="H65" s="24">
        <v>1793820</v>
      </c>
      <c r="I65" s="44">
        <f>+F65-H65</f>
        <v>0</v>
      </c>
      <c r="J65" s="28" t="s">
        <v>25</v>
      </c>
    </row>
    <row r="66" spans="1:10">
      <c r="A66" s="55"/>
      <c r="B66" s="85"/>
      <c r="C66" s="8"/>
      <c r="D66" s="6"/>
      <c r="E66" s="3"/>
      <c r="F66" s="9"/>
      <c r="G66" s="3"/>
      <c r="H66" s="44"/>
      <c r="I66" s="44"/>
      <c r="J66" s="51"/>
    </row>
    <row r="67" spans="1:10">
      <c r="A67" s="55"/>
      <c r="B67" s="60" t="s">
        <v>52</v>
      </c>
      <c r="C67" s="61" t="s">
        <v>46</v>
      </c>
      <c r="D67" s="62" t="s">
        <v>53</v>
      </c>
      <c r="E67" s="47">
        <v>45264</v>
      </c>
      <c r="F67" s="46">
        <v>2561841.62</v>
      </c>
      <c r="G67" s="47">
        <v>45264</v>
      </c>
      <c r="H67" s="24">
        <v>2561841.62</v>
      </c>
      <c r="I67" s="44">
        <f>+F67-H67</f>
        <v>0</v>
      </c>
      <c r="J67" s="28" t="s">
        <v>25</v>
      </c>
    </row>
    <row r="68" spans="1:10">
      <c r="A68" s="55"/>
      <c r="B68" s="60" t="s">
        <v>52</v>
      </c>
      <c r="C68" s="61" t="s">
        <v>46</v>
      </c>
      <c r="D68" s="62" t="s">
        <v>33</v>
      </c>
      <c r="E68" s="47">
        <v>45264</v>
      </c>
      <c r="F68" s="46">
        <v>170789.44</v>
      </c>
      <c r="G68" s="47">
        <v>45264</v>
      </c>
      <c r="H68" s="24">
        <v>170789.44</v>
      </c>
      <c r="I68" s="44">
        <f>+F68-H68</f>
        <v>0</v>
      </c>
      <c r="J68" s="28" t="s">
        <v>25</v>
      </c>
    </row>
    <row r="69" spans="1:10">
      <c r="A69" s="55"/>
      <c r="B69" s="60" t="s">
        <v>52</v>
      </c>
      <c r="C69" s="61" t="s">
        <v>46</v>
      </c>
      <c r="D69" s="62" t="s">
        <v>86</v>
      </c>
      <c r="E69" s="47">
        <v>45295</v>
      </c>
      <c r="F69" s="46">
        <v>2391052.1800000002</v>
      </c>
      <c r="G69" s="47">
        <v>45295</v>
      </c>
      <c r="H69" s="24">
        <v>2391052.1800000002</v>
      </c>
      <c r="I69" s="44">
        <f>+F69-H69</f>
        <v>0</v>
      </c>
      <c r="J69" s="28" t="s">
        <v>25</v>
      </c>
    </row>
    <row r="70" spans="1:10">
      <c r="A70" s="55"/>
      <c r="B70" s="4"/>
      <c r="C70" s="8"/>
      <c r="D70" s="7"/>
      <c r="E70" s="3"/>
      <c r="F70" s="9"/>
      <c r="G70" s="3"/>
      <c r="H70" s="44"/>
      <c r="I70" s="44"/>
      <c r="J70" s="51"/>
    </row>
    <row r="71" spans="1:10">
      <c r="A71" s="55"/>
      <c r="B71" s="60" t="s">
        <v>51</v>
      </c>
      <c r="C71" s="61" t="s">
        <v>46</v>
      </c>
      <c r="D71" s="64" t="s">
        <v>34</v>
      </c>
      <c r="E71" s="47">
        <v>45240</v>
      </c>
      <c r="F71" s="46">
        <f>1990696.4-708888.87</f>
        <v>1281807.5299999998</v>
      </c>
      <c r="G71" s="47">
        <v>45200</v>
      </c>
      <c r="H71" s="46">
        <f>1990696.4-708888.87</f>
        <v>1281807.5299999998</v>
      </c>
      <c r="I71" s="44">
        <f>+F71-H71</f>
        <v>0</v>
      </c>
      <c r="J71" s="28" t="s">
        <v>25</v>
      </c>
    </row>
    <row r="72" spans="1:10">
      <c r="A72" s="55"/>
      <c r="B72" s="4"/>
      <c r="C72" s="8"/>
      <c r="D72" s="7"/>
      <c r="E72" s="3"/>
      <c r="F72" s="9"/>
      <c r="G72" s="3"/>
      <c r="H72" s="44"/>
      <c r="I72" s="44"/>
      <c r="J72" s="51"/>
    </row>
    <row r="73" spans="1:10">
      <c r="A73" s="55"/>
      <c r="B73" s="60" t="s">
        <v>84</v>
      </c>
      <c r="C73" s="61" t="s">
        <v>46</v>
      </c>
      <c r="D73" s="62" t="s">
        <v>42</v>
      </c>
      <c r="E73" s="47">
        <v>45271</v>
      </c>
      <c r="F73" s="46">
        <v>1504740</v>
      </c>
      <c r="G73" s="47">
        <v>45271</v>
      </c>
      <c r="H73" s="24">
        <v>1504740</v>
      </c>
      <c r="I73" s="44">
        <f>+F73-H73</f>
        <v>0</v>
      </c>
      <c r="J73" s="28" t="s">
        <v>25</v>
      </c>
    </row>
    <row r="74" spans="1:10">
      <c r="A74" s="55"/>
      <c r="B74" s="60" t="s">
        <v>84</v>
      </c>
      <c r="C74" s="61" t="s">
        <v>46</v>
      </c>
      <c r="D74" s="62" t="s">
        <v>162</v>
      </c>
      <c r="E74" s="47">
        <v>45299</v>
      </c>
      <c r="F74" s="46">
        <v>50158</v>
      </c>
      <c r="G74" s="47">
        <v>45299</v>
      </c>
      <c r="H74" s="46">
        <v>50158</v>
      </c>
      <c r="I74" s="44">
        <f>+F74-H74</f>
        <v>0</v>
      </c>
      <c r="J74" s="28" t="s">
        <v>25</v>
      </c>
    </row>
    <row r="75" spans="1:10">
      <c r="A75" s="55"/>
      <c r="B75" s="60" t="s">
        <v>84</v>
      </c>
      <c r="C75" s="61" t="s">
        <v>46</v>
      </c>
      <c r="D75" s="62" t="s">
        <v>163</v>
      </c>
      <c r="E75" s="47">
        <v>45299</v>
      </c>
      <c r="F75" s="46">
        <v>1404424</v>
      </c>
      <c r="G75" s="47">
        <v>45299</v>
      </c>
      <c r="H75" s="24">
        <v>1404424</v>
      </c>
      <c r="I75" s="44">
        <f>+F75-H75</f>
        <v>0</v>
      </c>
      <c r="J75" s="28" t="s">
        <v>25</v>
      </c>
    </row>
    <row r="76" spans="1:10">
      <c r="A76" s="55"/>
      <c r="B76" s="4"/>
      <c r="C76" s="8"/>
      <c r="D76" s="88"/>
      <c r="E76" s="3"/>
      <c r="F76" s="9"/>
      <c r="G76" s="3"/>
      <c r="H76" s="44"/>
      <c r="I76" s="44"/>
      <c r="J76" s="51"/>
    </row>
    <row r="77" spans="1:10">
      <c r="A77" s="55"/>
      <c r="B77" s="60" t="s">
        <v>94</v>
      </c>
      <c r="C77" s="61" t="s">
        <v>46</v>
      </c>
      <c r="D77" s="69" t="s">
        <v>73</v>
      </c>
      <c r="E77" s="50">
        <v>45261</v>
      </c>
      <c r="F77" s="46">
        <v>2805500.02</v>
      </c>
      <c r="G77" s="50">
        <v>45261</v>
      </c>
      <c r="H77" s="24">
        <v>2805500.02</v>
      </c>
      <c r="I77" s="44">
        <f t="shared" ref="I77:I82" si="0">+F77-H77</f>
        <v>0</v>
      </c>
      <c r="J77" s="28" t="s">
        <v>25</v>
      </c>
    </row>
    <row r="78" spans="1:10">
      <c r="A78" s="55"/>
      <c r="B78" s="60" t="s">
        <v>94</v>
      </c>
      <c r="C78" s="61" t="s">
        <v>46</v>
      </c>
      <c r="D78" s="69" t="s">
        <v>74</v>
      </c>
      <c r="E78" s="50">
        <v>45261</v>
      </c>
      <c r="F78" s="46">
        <v>2805500.02</v>
      </c>
      <c r="G78" s="50">
        <v>45261</v>
      </c>
      <c r="H78" s="24">
        <v>2805500.02</v>
      </c>
      <c r="I78" s="44">
        <f t="shared" si="0"/>
        <v>0</v>
      </c>
      <c r="J78" s="28" t="s">
        <v>25</v>
      </c>
    </row>
    <row r="79" spans="1:10">
      <c r="A79" s="55"/>
      <c r="B79" s="60" t="s">
        <v>94</v>
      </c>
      <c r="C79" s="61" t="s">
        <v>46</v>
      </c>
      <c r="D79" s="69" t="s">
        <v>49</v>
      </c>
      <c r="E79" s="50">
        <v>45267</v>
      </c>
      <c r="F79" s="46">
        <v>2805500.02</v>
      </c>
      <c r="G79" s="50">
        <v>45267</v>
      </c>
      <c r="H79" s="24">
        <v>2805500.02</v>
      </c>
      <c r="I79" s="44">
        <f t="shared" si="0"/>
        <v>0</v>
      </c>
      <c r="J79" s="28" t="s">
        <v>25</v>
      </c>
    </row>
    <row r="80" spans="1:10">
      <c r="A80" s="55"/>
      <c r="B80" s="60" t="s">
        <v>94</v>
      </c>
      <c r="C80" s="61" t="s">
        <v>46</v>
      </c>
      <c r="D80" s="69" t="s">
        <v>95</v>
      </c>
      <c r="E80" s="50">
        <v>45267</v>
      </c>
      <c r="F80" s="46">
        <v>467583.2</v>
      </c>
      <c r="G80" s="50">
        <v>45267</v>
      </c>
      <c r="H80" s="24">
        <v>467583.2</v>
      </c>
      <c r="I80" s="44">
        <f t="shared" si="0"/>
        <v>0</v>
      </c>
      <c r="J80" s="28" t="s">
        <v>25</v>
      </c>
    </row>
    <row r="81" spans="1:10">
      <c r="A81" s="55"/>
      <c r="B81" s="60" t="s">
        <v>94</v>
      </c>
      <c r="C81" s="61" t="s">
        <v>46</v>
      </c>
      <c r="D81" s="69" t="s">
        <v>130</v>
      </c>
      <c r="E81" s="50">
        <v>45299</v>
      </c>
      <c r="F81" s="46">
        <v>2337916</v>
      </c>
      <c r="G81" s="50">
        <v>45299</v>
      </c>
      <c r="H81" s="24">
        <v>2337916</v>
      </c>
      <c r="I81" s="44">
        <f t="shared" si="0"/>
        <v>0</v>
      </c>
      <c r="J81" s="28" t="s">
        <v>25</v>
      </c>
    </row>
    <row r="82" spans="1:10">
      <c r="A82" s="55"/>
      <c r="B82" s="60" t="s">
        <v>94</v>
      </c>
      <c r="C82" s="61" t="s">
        <v>46</v>
      </c>
      <c r="D82" s="69" t="s">
        <v>41</v>
      </c>
      <c r="E82" s="50">
        <v>45329</v>
      </c>
      <c r="F82" s="46">
        <v>2805500.02</v>
      </c>
      <c r="G82" s="50">
        <v>45359</v>
      </c>
      <c r="H82" s="24">
        <v>2805500.02</v>
      </c>
      <c r="I82" s="44">
        <f t="shared" si="0"/>
        <v>0</v>
      </c>
      <c r="J82" s="28" t="s">
        <v>25</v>
      </c>
    </row>
    <row r="83" spans="1:10">
      <c r="A83" s="55"/>
      <c r="B83" s="87"/>
      <c r="C83" s="79"/>
      <c r="D83" s="81"/>
      <c r="E83" s="82"/>
      <c r="F83" s="83"/>
      <c r="G83" s="82"/>
      <c r="H83" s="44"/>
      <c r="I83" s="44"/>
      <c r="J83" s="51"/>
    </row>
    <row r="84" spans="1:10" ht="24.75">
      <c r="A84" s="55"/>
      <c r="B84" s="60" t="s">
        <v>97</v>
      </c>
      <c r="C84" s="61" t="s">
        <v>81</v>
      </c>
      <c r="D84" s="67" t="s">
        <v>28</v>
      </c>
      <c r="E84" s="47" t="s">
        <v>96</v>
      </c>
      <c r="F84" s="46">
        <v>1295640</v>
      </c>
      <c r="G84" s="47" t="s">
        <v>96</v>
      </c>
      <c r="H84" s="24">
        <v>1295640</v>
      </c>
      <c r="I84" s="44">
        <f>+F84-H84</f>
        <v>0</v>
      </c>
      <c r="J84" s="28" t="s">
        <v>25</v>
      </c>
    </row>
    <row r="85" spans="1:10">
      <c r="A85" s="55"/>
      <c r="B85" s="87"/>
      <c r="C85" s="79"/>
      <c r="D85" s="81"/>
      <c r="E85" s="82"/>
      <c r="F85" s="83"/>
      <c r="G85" s="82"/>
      <c r="H85" s="44"/>
      <c r="I85" s="44"/>
      <c r="J85" s="51"/>
    </row>
    <row r="86" spans="1:10">
      <c r="A86" s="55"/>
      <c r="B86" s="60" t="s">
        <v>105</v>
      </c>
      <c r="C86" s="61" t="s">
        <v>4</v>
      </c>
      <c r="D86" s="69" t="s">
        <v>104</v>
      </c>
      <c r="E86" s="48" t="s">
        <v>103</v>
      </c>
      <c r="F86" s="46">
        <v>1648224</v>
      </c>
      <c r="G86" s="48" t="s">
        <v>103</v>
      </c>
      <c r="H86" s="24">
        <v>1648224</v>
      </c>
      <c r="I86" s="44">
        <f>+F86-H86</f>
        <v>0</v>
      </c>
      <c r="J86" s="28" t="s">
        <v>25</v>
      </c>
    </row>
    <row r="87" spans="1:10">
      <c r="A87" s="55"/>
      <c r="B87" s="60" t="s">
        <v>105</v>
      </c>
      <c r="C87" s="61" t="s">
        <v>4</v>
      </c>
      <c r="D87" s="69" t="s">
        <v>106</v>
      </c>
      <c r="E87" s="48" t="s">
        <v>103</v>
      </c>
      <c r="F87" s="46">
        <v>1643504</v>
      </c>
      <c r="G87" s="48" t="s">
        <v>103</v>
      </c>
      <c r="H87" s="24">
        <v>1643504</v>
      </c>
      <c r="I87" s="44">
        <f>+F87-H87</f>
        <v>0</v>
      </c>
      <c r="J87" s="28" t="s">
        <v>25</v>
      </c>
    </row>
    <row r="88" spans="1:10">
      <c r="A88" s="55"/>
      <c r="B88" s="60" t="s">
        <v>105</v>
      </c>
      <c r="C88" s="61" t="s">
        <v>4</v>
      </c>
      <c r="D88" s="69" t="s">
        <v>102</v>
      </c>
      <c r="E88" s="48" t="s">
        <v>103</v>
      </c>
      <c r="F88" s="46">
        <v>1637840</v>
      </c>
      <c r="G88" s="48" t="s">
        <v>103</v>
      </c>
      <c r="H88" s="24">
        <v>1637840</v>
      </c>
      <c r="I88" s="44">
        <f>+F88-H88</f>
        <v>0</v>
      </c>
      <c r="J88" s="28" t="s">
        <v>25</v>
      </c>
    </row>
    <row r="89" spans="1:10">
      <c r="A89" s="55"/>
      <c r="B89" s="60" t="s">
        <v>105</v>
      </c>
      <c r="C89" s="61" t="s">
        <v>4</v>
      </c>
      <c r="D89" s="69" t="s">
        <v>76</v>
      </c>
      <c r="E89" s="48" t="s">
        <v>103</v>
      </c>
      <c r="F89" s="46">
        <v>1604800</v>
      </c>
      <c r="G89" s="48" t="s">
        <v>103</v>
      </c>
      <c r="H89" s="24">
        <v>1604800</v>
      </c>
      <c r="I89" s="44">
        <f>+F89-H89</f>
        <v>0</v>
      </c>
      <c r="J89" s="28" t="s">
        <v>25</v>
      </c>
    </row>
    <row r="90" spans="1:10">
      <c r="A90" s="55"/>
      <c r="B90" s="60" t="s">
        <v>105</v>
      </c>
      <c r="C90" s="61" t="s">
        <v>4</v>
      </c>
      <c r="D90" s="69" t="s">
        <v>133</v>
      </c>
      <c r="E90" s="48">
        <v>45293</v>
      </c>
      <c r="F90" s="46">
        <v>1635775</v>
      </c>
      <c r="G90" s="48">
        <v>45293</v>
      </c>
      <c r="H90" s="24">
        <v>1635775</v>
      </c>
      <c r="I90" s="44">
        <f>+F90-H90</f>
        <v>0</v>
      </c>
      <c r="J90" s="28" t="s">
        <v>25</v>
      </c>
    </row>
    <row r="91" spans="1:10">
      <c r="A91" s="55"/>
      <c r="B91" s="4"/>
      <c r="C91" s="89"/>
      <c r="D91" s="6"/>
      <c r="E91" s="3"/>
      <c r="F91" s="9"/>
      <c r="G91" s="3"/>
      <c r="H91" s="44"/>
      <c r="I91" s="44"/>
      <c r="J91" s="51"/>
    </row>
    <row r="92" spans="1:10">
      <c r="A92" s="55"/>
      <c r="B92" s="60" t="s">
        <v>80</v>
      </c>
      <c r="C92" s="61" t="s">
        <v>3</v>
      </c>
      <c r="D92" s="62" t="s">
        <v>79</v>
      </c>
      <c r="E92" s="47">
        <v>45261</v>
      </c>
      <c r="F92" s="46">
        <v>3917475</v>
      </c>
      <c r="G92" s="47">
        <v>45261</v>
      </c>
      <c r="H92" s="24">
        <v>3917475</v>
      </c>
      <c r="I92" s="44">
        <f>+F92-H92</f>
        <v>0</v>
      </c>
      <c r="J92" s="28" t="s">
        <v>25</v>
      </c>
    </row>
    <row r="93" spans="1:10">
      <c r="A93" s="55"/>
      <c r="B93" s="4"/>
      <c r="C93" s="8"/>
      <c r="D93" s="6"/>
      <c r="E93" s="3"/>
      <c r="F93" s="9"/>
      <c r="G93" s="3"/>
      <c r="H93" s="44"/>
      <c r="I93" s="44"/>
      <c r="J93" s="51"/>
    </row>
    <row r="94" spans="1:10" ht="24.75">
      <c r="A94" s="55"/>
      <c r="B94" s="60" t="s">
        <v>63</v>
      </c>
      <c r="C94" s="61" t="s">
        <v>64</v>
      </c>
      <c r="D94" s="62" t="s">
        <v>62</v>
      </c>
      <c r="E94" s="47">
        <v>45272</v>
      </c>
      <c r="F94" s="46">
        <v>338896</v>
      </c>
      <c r="G94" s="47">
        <v>45272</v>
      </c>
      <c r="H94" s="24">
        <v>338896</v>
      </c>
      <c r="I94" s="44">
        <f>+F94-H94</f>
        <v>0</v>
      </c>
      <c r="J94" s="28" t="s">
        <v>25</v>
      </c>
    </row>
    <row r="95" spans="1:10">
      <c r="A95" s="55"/>
      <c r="B95" s="4"/>
      <c r="C95" s="8"/>
      <c r="D95" s="6"/>
      <c r="E95" s="3"/>
      <c r="F95" s="9"/>
      <c r="G95" s="3"/>
      <c r="H95" s="44"/>
      <c r="I95" s="44"/>
      <c r="J95" s="51"/>
    </row>
    <row r="96" spans="1:10">
      <c r="A96" s="55"/>
      <c r="B96" s="60" t="s">
        <v>70</v>
      </c>
      <c r="C96" s="61" t="s">
        <v>3</v>
      </c>
      <c r="D96" s="62" t="s">
        <v>69</v>
      </c>
      <c r="E96" s="47">
        <v>45231</v>
      </c>
      <c r="F96" s="70">
        <v>2200440</v>
      </c>
      <c r="G96" s="47">
        <v>45231</v>
      </c>
      <c r="H96" s="24">
        <v>2200440</v>
      </c>
      <c r="I96" s="44">
        <f>+F96-H96</f>
        <v>0</v>
      </c>
      <c r="J96" s="28" t="s">
        <v>25</v>
      </c>
    </row>
    <row r="97" spans="1:10">
      <c r="A97" s="55"/>
      <c r="B97" s="4"/>
      <c r="C97" s="8"/>
      <c r="D97" s="7"/>
      <c r="E97" s="3"/>
      <c r="F97" s="9"/>
      <c r="G97" s="3"/>
      <c r="H97" s="44"/>
      <c r="I97" s="44"/>
      <c r="J97" s="51"/>
    </row>
    <row r="98" spans="1:10">
      <c r="A98" s="55"/>
      <c r="B98" s="60" t="s">
        <v>57</v>
      </c>
      <c r="C98" s="61" t="s">
        <v>58</v>
      </c>
      <c r="D98" s="62" t="s">
        <v>142</v>
      </c>
      <c r="E98" s="47">
        <v>45330</v>
      </c>
      <c r="F98" s="46">
        <v>886400</v>
      </c>
      <c r="G98" s="47">
        <v>45358</v>
      </c>
      <c r="H98" s="24">
        <v>886400</v>
      </c>
      <c r="I98" s="44">
        <f>+F98-H98</f>
        <v>0</v>
      </c>
      <c r="J98" s="28" t="s">
        <v>25</v>
      </c>
    </row>
    <row r="99" spans="1:10">
      <c r="A99" s="55"/>
      <c r="B99" s="60" t="s">
        <v>57</v>
      </c>
      <c r="C99" s="61" t="s">
        <v>58</v>
      </c>
      <c r="D99" s="62" t="s">
        <v>144</v>
      </c>
      <c r="E99" s="47" t="s">
        <v>143</v>
      </c>
      <c r="F99" s="46">
        <v>886400</v>
      </c>
      <c r="G99" s="47" t="s">
        <v>145</v>
      </c>
      <c r="H99" s="24">
        <v>886400</v>
      </c>
      <c r="I99" s="44">
        <f>+F99-H99</f>
        <v>0</v>
      </c>
      <c r="J99" s="28" t="s">
        <v>25</v>
      </c>
    </row>
    <row r="100" spans="1:10">
      <c r="A100" s="55"/>
      <c r="B100" s="4"/>
      <c r="C100" s="4"/>
      <c r="D100" s="7"/>
      <c r="E100" s="3"/>
      <c r="F100" s="9"/>
      <c r="G100" s="3"/>
      <c r="H100" s="44"/>
      <c r="I100" s="44"/>
      <c r="J100" s="51"/>
    </row>
    <row r="101" spans="1:10">
      <c r="A101" s="55"/>
      <c r="B101" s="60" t="s">
        <v>88</v>
      </c>
      <c r="C101" s="61" t="s">
        <v>4</v>
      </c>
      <c r="D101" s="64" t="s">
        <v>83</v>
      </c>
      <c r="E101" s="47">
        <v>45262</v>
      </c>
      <c r="F101" s="46">
        <v>561680</v>
      </c>
      <c r="G101" s="47">
        <v>45262</v>
      </c>
      <c r="H101" s="24">
        <v>561680</v>
      </c>
      <c r="I101" s="44">
        <f>+F101-H101</f>
        <v>0</v>
      </c>
      <c r="J101" s="28" t="s">
        <v>25</v>
      </c>
    </row>
    <row r="102" spans="1:10">
      <c r="A102" s="55"/>
      <c r="B102" s="4"/>
      <c r="C102" s="8"/>
      <c r="D102" s="6"/>
      <c r="E102" s="3"/>
      <c r="F102" s="9"/>
      <c r="G102" s="3"/>
      <c r="H102" s="44"/>
      <c r="I102" s="44"/>
      <c r="J102" s="51"/>
    </row>
    <row r="103" spans="1:10">
      <c r="A103" s="55"/>
      <c r="B103" s="4" t="s">
        <v>174</v>
      </c>
      <c r="C103" s="8" t="s">
        <v>175</v>
      </c>
      <c r="D103" s="6" t="s">
        <v>39</v>
      </c>
      <c r="E103" s="3" t="s">
        <v>147</v>
      </c>
      <c r="F103" s="9">
        <v>46511</v>
      </c>
      <c r="G103" s="3" t="s">
        <v>147</v>
      </c>
      <c r="H103" s="9">
        <v>46511</v>
      </c>
      <c r="I103" s="44">
        <f>+F103-H103</f>
        <v>0</v>
      </c>
      <c r="J103" s="28" t="s">
        <v>25</v>
      </c>
    </row>
    <row r="104" spans="1:10">
      <c r="A104" s="55"/>
      <c r="B104" s="4"/>
      <c r="C104" s="4"/>
      <c r="D104" s="7"/>
      <c r="E104" s="3"/>
      <c r="F104" s="9"/>
      <c r="G104" s="3"/>
      <c r="H104" s="9"/>
      <c r="I104" s="44"/>
      <c r="J104" s="51"/>
    </row>
    <row r="105" spans="1:10">
      <c r="A105" s="55"/>
      <c r="B105" s="60" t="s">
        <v>65</v>
      </c>
      <c r="C105" s="61" t="s">
        <v>1</v>
      </c>
      <c r="D105" s="62" t="s">
        <v>43</v>
      </c>
      <c r="E105" s="47">
        <v>45261</v>
      </c>
      <c r="F105" s="46">
        <v>29500</v>
      </c>
      <c r="G105" s="47">
        <v>45261</v>
      </c>
      <c r="H105" s="24">
        <v>29500</v>
      </c>
      <c r="I105" s="44">
        <f>+F105-H105</f>
        <v>0</v>
      </c>
      <c r="J105" s="28" t="s">
        <v>25</v>
      </c>
    </row>
    <row r="106" spans="1:10">
      <c r="A106" s="55"/>
      <c r="B106" s="60" t="s">
        <v>65</v>
      </c>
      <c r="C106" s="61" t="s">
        <v>1</v>
      </c>
      <c r="D106" s="62" t="s">
        <v>66</v>
      </c>
      <c r="E106" s="47">
        <v>45265</v>
      </c>
      <c r="F106" s="46">
        <v>29500</v>
      </c>
      <c r="G106" s="47">
        <v>45265</v>
      </c>
      <c r="H106" s="24">
        <v>29500</v>
      </c>
      <c r="I106" s="44">
        <f>+F106-H106</f>
        <v>0</v>
      </c>
      <c r="J106" s="28" t="s">
        <v>25</v>
      </c>
    </row>
    <row r="107" spans="1:10">
      <c r="A107" s="55"/>
      <c r="B107" s="60"/>
      <c r="C107" s="61"/>
      <c r="D107" s="62"/>
      <c r="E107" s="47"/>
      <c r="F107" s="46"/>
      <c r="G107" s="47"/>
      <c r="H107" s="24"/>
      <c r="I107" s="44"/>
      <c r="J107" s="28"/>
    </row>
    <row r="108" spans="1:10">
      <c r="A108" s="55"/>
      <c r="B108" s="60" t="s">
        <v>67</v>
      </c>
      <c r="C108" s="61" t="s">
        <v>3</v>
      </c>
      <c r="D108" s="62" t="s">
        <v>11</v>
      </c>
      <c r="E108" s="47" t="s">
        <v>50</v>
      </c>
      <c r="F108" s="46">
        <v>259000</v>
      </c>
      <c r="G108" s="47" t="s">
        <v>50</v>
      </c>
      <c r="H108" s="24">
        <v>259000</v>
      </c>
      <c r="I108" s="44">
        <f>+F108-H108</f>
        <v>0</v>
      </c>
      <c r="J108" s="28" t="s">
        <v>25</v>
      </c>
    </row>
    <row r="109" spans="1:10">
      <c r="A109" s="55"/>
      <c r="B109" s="60"/>
      <c r="C109" s="61"/>
      <c r="D109" s="62"/>
      <c r="E109" s="47"/>
      <c r="F109" s="46"/>
      <c r="G109" s="47"/>
      <c r="H109" s="24"/>
      <c r="I109" s="44"/>
      <c r="J109" s="28"/>
    </row>
    <row r="110" spans="1:10">
      <c r="A110" s="55"/>
      <c r="B110" s="60" t="s">
        <v>71</v>
      </c>
      <c r="C110" s="61" t="s">
        <v>3</v>
      </c>
      <c r="D110" s="62" t="s">
        <v>30</v>
      </c>
      <c r="E110" s="47">
        <v>45231</v>
      </c>
      <c r="F110" s="70">
        <v>57000</v>
      </c>
      <c r="G110" s="47">
        <v>45231</v>
      </c>
      <c r="H110" s="24">
        <v>57000</v>
      </c>
      <c r="I110" s="44">
        <f t="shared" ref="I110:I116" si="1">+F110-H110</f>
        <v>0</v>
      </c>
      <c r="J110" s="28" t="s">
        <v>25</v>
      </c>
    </row>
    <row r="111" spans="1:10">
      <c r="A111" s="55"/>
      <c r="B111" s="60" t="s">
        <v>71</v>
      </c>
      <c r="C111" s="61" t="s">
        <v>3</v>
      </c>
      <c r="D111" s="62" t="s">
        <v>32</v>
      </c>
      <c r="E111" s="47">
        <v>45231</v>
      </c>
      <c r="F111" s="70">
        <v>28500</v>
      </c>
      <c r="G111" s="47">
        <v>45231</v>
      </c>
      <c r="H111" s="24">
        <v>28500</v>
      </c>
      <c r="I111" s="44">
        <f t="shared" si="1"/>
        <v>0</v>
      </c>
      <c r="J111" s="28" t="s">
        <v>25</v>
      </c>
    </row>
    <row r="112" spans="1:10">
      <c r="A112" s="55"/>
      <c r="B112" s="60" t="s">
        <v>71</v>
      </c>
      <c r="C112" s="61" t="s">
        <v>3</v>
      </c>
      <c r="D112" s="62" t="s">
        <v>40</v>
      </c>
      <c r="E112" s="47">
        <v>45261</v>
      </c>
      <c r="F112" s="70">
        <v>28500</v>
      </c>
      <c r="G112" s="47">
        <v>45231</v>
      </c>
      <c r="H112" s="24">
        <v>28500</v>
      </c>
      <c r="I112" s="44">
        <f t="shared" si="1"/>
        <v>0</v>
      </c>
      <c r="J112" s="28" t="s">
        <v>25</v>
      </c>
    </row>
    <row r="113" spans="1:10">
      <c r="A113" s="55"/>
      <c r="B113" s="60" t="s">
        <v>71</v>
      </c>
      <c r="C113" s="61" t="s">
        <v>3</v>
      </c>
      <c r="D113" s="62" t="s">
        <v>72</v>
      </c>
      <c r="E113" s="47">
        <v>45231</v>
      </c>
      <c r="F113" s="70">
        <v>28500</v>
      </c>
      <c r="G113" s="47">
        <v>45231</v>
      </c>
      <c r="H113" s="24">
        <v>28500</v>
      </c>
      <c r="I113" s="44">
        <f t="shared" si="1"/>
        <v>0</v>
      </c>
      <c r="J113" s="28" t="s">
        <v>25</v>
      </c>
    </row>
    <row r="114" spans="1:10">
      <c r="A114" s="55"/>
      <c r="B114" s="60" t="s">
        <v>71</v>
      </c>
      <c r="C114" s="61" t="s">
        <v>3</v>
      </c>
      <c r="D114" s="62" t="s">
        <v>26</v>
      </c>
      <c r="E114" s="47">
        <v>45231</v>
      </c>
      <c r="F114" s="70">
        <v>28500</v>
      </c>
      <c r="G114" s="47">
        <v>45231</v>
      </c>
      <c r="H114" s="24">
        <v>28500</v>
      </c>
      <c r="I114" s="44">
        <f t="shared" si="1"/>
        <v>0</v>
      </c>
      <c r="J114" s="28" t="s">
        <v>25</v>
      </c>
    </row>
    <row r="115" spans="1:10">
      <c r="A115" s="55"/>
      <c r="B115" s="60" t="s">
        <v>71</v>
      </c>
      <c r="C115" s="61" t="s">
        <v>3</v>
      </c>
      <c r="D115" s="62" t="s">
        <v>13</v>
      </c>
      <c r="E115" s="47">
        <v>45231</v>
      </c>
      <c r="F115" s="70">
        <v>28500</v>
      </c>
      <c r="G115" s="47">
        <v>45231</v>
      </c>
      <c r="H115" s="24">
        <v>28500</v>
      </c>
      <c r="I115" s="44">
        <f t="shared" si="1"/>
        <v>0</v>
      </c>
      <c r="J115" s="28" t="s">
        <v>25</v>
      </c>
    </row>
    <row r="116" spans="1:10">
      <c r="A116" s="55"/>
      <c r="B116" s="60" t="s">
        <v>71</v>
      </c>
      <c r="C116" s="61" t="s">
        <v>3</v>
      </c>
      <c r="D116" s="62" t="s">
        <v>29</v>
      </c>
      <c r="E116" s="47">
        <v>45261</v>
      </c>
      <c r="F116" s="70">
        <v>57000</v>
      </c>
      <c r="G116" s="47">
        <v>45261</v>
      </c>
      <c r="H116" s="24">
        <v>57000</v>
      </c>
      <c r="I116" s="44">
        <f t="shared" si="1"/>
        <v>0</v>
      </c>
      <c r="J116" s="28" t="s">
        <v>25</v>
      </c>
    </row>
    <row r="117" spans="1:10">
      <c r="A117" s="55"/>
      <c r="B117" s="60"/>
      <c r="C117" s="61"/>
      <c r="D117" s="62"/>
      <c r="E117" s="47"/>
      <c r="F117" s="46"/>
      <c r="G117" s="47"/>
      <c r="H117" s="24"/>
      <c r="I117" s="44"/>
      <c r="J117" s="28"/>
    </row>
    <row r="118" spans="1:10">
      <c r="A118" s="55"/>
      <c r="B118" s="60" t="s">
        <v>91</v>
      </c>
      <c r="C118" s="61" t="s">
        <v>46</v>
      </c>
      <c r="D118" s="62" t="s">
        <v>92</v>
      </c>
      <c r="E118" s="47">
        <v>45264</v>
      </c>
      <c r="F118" s="24">
        <v>158444.45000000001</v>
      </c>
      <c r="G118" s="47">
        <v>45264</v>
      </c>
      <c r="H118" s="24">
        <v>158444.45000000001</v>
      </c>
      <c r="I118" s="44">
        <f>+F118-H118</f>
        <v>0</v>
      </c>
      <c r="J118" s="28" t="s">
        <v>25</v>
      </c>
    </row>
    <row r="119" spans="1:10">
      <c r="A119" s="55"/>
      <c r="B119" s="60" t="s">
        <v>91</v>
      </c>
      <c r="C119" s="61" t="s">
        <v>46</v>
      </c>
      <c r="D119" s="62" t="s">
        <v>131</v>
      </c>
      <c r="E119" s="47">
        <v>45294</v>
      </c>
      <c r="F119" s="24">
        <v>2218222.25</v>
      </c>
      <c r="G119" s="47">
        <v>45294</v>
      </c>
      <c r="H119" s="24">
        <v>2218222.25</v>
      </c>
      <c r="I119" s="44">
        <f>+F119-H119</f>
        <v>0</v>
      </c>
      <c r="J119" s="28" t="s">
        <v>25</v>
      </c>
    </row>
    <row r="120" spans="1:10">
      <c r="A120" s="55"/>
      <c r="B120" s="60" t="s">
        <v>91</v>
      </c>
      <c r="C120" s="61" t="s">
        <v>46</v>
      </c>
      <c r="D120" s="62" t="s">
        <v>100</v>
      </c>
      <c r="E120" s="47">
        <v>45323</v>
      </c>
      <c r="F120" s="24">
        <v>2376666.7000000002</v>
      </c>
      <c r="G120" s="47">
        <v>45323</v>
      </c>
      <c r="H120" s="24">
        <v>2376666.7000000002</v>
      </c>
      <c r="I120" s="44">
        <f>+F120-H120</f>
        <v>0</v>
      </c>
      <c r="J120" s="28" t="s">
        <v>25</v>
      </c>
    </row>
    <row r="121" spans="1:10">
      <c r="A121" s="55"/>
      <c r="B121" s="60"/>
      <c r="C121" s="61"/>
      <c r="D121" s="62"/>
      <c r="E121" s="47"/>
      <c r="F121" s="46"/>
      <c r="G121" s="47"/>
      <c r="H121" s="24"/>
      <c r="I121" s="44"/>
      <c r="J121" s="28"/>
    </row>
    <row r="122" spans="1:10">
      <c r="A122" s="55"/>
      <c r="B122" s="60" t="s">
        <v>140</v>
      </c>
      <c r="C122" s="61" t="s">
        <v>27</v>
      </c>
      <c r="D122" s="64" t="s">
        <v>135</v>
      </c>
      <c r="E122" s="47" t="s">
        <v>136</v>
      </c>
      <c r="F122" s="46">
        <v>70</v>
      </c>
      <c r="G122" s="47" t="s">
        <v>141</v>
      </c>
      <c r="H122" s="46">
        <v>70</v>
      </c>
      <c r="I122" s="44">
        <f>+F122-H122</f>
        <v>0</v>
      </c>
      <c r="J122" s="28" t="s">
        <v>25</v>
      </c>
    </row>
    <row r="123" spans="1:10">
      <c r="A123" s="55"/>
      <c r="B123" s="60" t="s">
        <v>176</v>
      </c>
      <c r="C123" s="61" t="s">
        <v>3</v>
      </c>
      <c r="D123" s="62" t="s">
        <v>177</v>
      </c>
      <c r="E123" s="47">
        <v>45359</v>
      </c>
      <c r="F123" s="46">
        <v>15000074</v>
      </c>
      <c r="G123" s="47">
        <v>45359</v>
      </c>
      <c r="H123" s="46">
        <v>15000074</v>
      </c>
      <c r="I123" s="44">
        <f>+F123-H123</f>
        <v>0</v>
      </c>
      <c r="J123" s="28" t="s">
        <v>25</v>
      </c>
    </row>
    <row r="124" spans="1:10">
      <c r="A124" s="55"/>
      <c r="B124" s="60"/>
      <c r="C124" s="61"/>
      <c r="D124" s="62"/>
      <c r="E124" s="47"/>
      <c r="F124" s="46"/>
      <c r="G124" s="47"/>
      <c r="H124" s="24"/>
      <c r="I124" s="44"/>
      <c r="J124" s="28"/>
    </row>
    <row r="125" spans="1:10">
      <c r="A125" s="55"/>
      <c r="B125" s="60" t="s">
        <v>36</v>
      </c>
      <c r="C125" s="61" t="s">
        <v>19</v>
      </c>
      <c r="D125" s="62" t="s">
        <v>115</v>
      </c>
      <c r="E125" s="47">
        <v>45294</v>
      </c>
      <c r="F125" s="46">
        <v>36800.06</v>
      </c>
      <c r="G125" s="47">
        <v>45325</v>
      </c>
      <c r="H125" s="24">
        <v>36800.06</v>
      </c>
      <c r="I125" s="44">
        <f t="shared" ref="I125:I130" si="2">+F125-H125</f>
        <v>0</v>
      </c>
      <c r="J125" s="28" t="s">
        <v>25</v>
      </c>
    </row>
    <row r="126" spans="1:10">
      <c r="A126" s="55"/>
      <c r="B126" s="60" t="s">
        <v>36</v>
      </c>
      <c r="C126" s="61" t="s">
        <v>19</v>
      </c>
      <c r="D126" s="62" t="s">
        <v>116</v>
      </c>
      <c r="E126" s="47">
        <v>45294</v>
      </c>
      <c r="F126" s="46">
        <v>2385.6999999999998</v>
      </c>
      <c r="G126" s="47">
        <v>45325</v>
      </c>
      <c r="H126" s="24">
        <v>2385.6999999999998</v>
      </c>
      <c r="I126" s="44">
        <f t="shared" si="2"/>
        <v>0</v>
      </c>
      <c r="J126" s="28" t="s">
        <v>25</v>
      </c>
    </row>
    <row r="127" spans="1:10">
      <c r="A127" s="55"/>
      <c r="B127" s="60" t="s">
        <v>36</v>
      </c>
      <c r="C127" s="61" t="s">
        <v>19</v>
      </c>
      <c r="D127" s="62" t="s">
        <v>117</v>
      </c>
      <c r="E127" s="47">
        <v>45294</v>
      </c>
      <c r="F127" s="46">
        <v>1780.86</v>
      </c>
      <c r="G127" s="47">
        <v>45325</v>
      </c>
      <c r="H127" s="24">
        <v>1780.86</v>
      </c>
      <c r="I127" s="44">
        <f t="shared" si="2"/>
        <v>0</v>
      </c>
      <c r="J127" s="28" t="s">
        <v>25</v>
      </c>
    </row>
    <row r="128" spans="1:10">
      <c r="A128" s="55"/>
      <c r="B128" s="60" t="s">
        <v>36</v>
      </c>
      <c r="C128" s="61" t="s">
        <v>19</v>
      </c>
      <c r="D128" s="62" t="s">
        <v>148</v>
      </c>
      <c r="E128" s="47">
        <v>45324</v>
      </c>
      <c r="F128" s="46">
        <v>35269.089999999997</v>
      </c>
      <c r="G128" s="47">
        <v>45294</v>
      </c>
      <c r="H128" s="24">
        <v>35269.089999999997</v>
      </c>
      <c r="I128" s="44">
        <f t="shared" si="2"/>
        <v>0</v>
      </c>
      <c r="J128" s="28" t="s">
        <v>25</v>
      </c>
    </row>
    <row r="129" spans="1:10">
      <c r="A129" s="55"/>
      <c r="B129" s="60" t="s">
        <v>36</v>
      </c>
      <c r="C129" s="61" t="s">
        <v>19</v>
      </c>
      <c r="D129" s="62" t="s">
        <v>149</v>
      </c>
      <c r="E129" s="47">
        <v>45324</v>
      </c>
      <c r="F129" s="46">
        <v>615.25</v>
      </c>
      <c r="G129" s="47">
        <v>45294</v>
      </c>
      <c r="H129" s="24">
        <v>615.25</v>
      </c>
      <c r="I129" s="44">
        <f t="shared" si="2"/>
        <v>0</v>
      </c>
      <c r="J129" s="28" t="s">
        <v>25</v>
      </c>
    </row>
    <row r="130" spans="1:10">
      <c r="A130" s="55"/>
      <c r="B130" s="60" t="s">
        <v>36</v>
      </c>
      <c r="C130" s="61" t="s">
        <v>19</v>
      </c>
      <c r="D130" s="62" t="s">
        <v>150</v>
      </c>
      <c r="E130" s="47">
        <v>45330</v>
      </c>
      <c r="F130" s="46">
        <v>2884.66</v>
      </c>
      <c r="G130" s="47">
        <v>45476</v>
      </c>
      <c r="H130" s="24">
        <v>2884.66</v>
      </c>
      <c r="I130" s="44">
        <f t="shared" si="2"/>
        <v>0</v>
      </c>
      <c r="J130" s="28" t="s">
        <v>25</v>
      </c>
    </row>
    <row r="131" spans="1:10">
      <c r="A131" s="55"/>
      <c r="B131" s="60"/>
      <c r="C131" s="61"/>
      <c r="D131" s="62"/>
      <c r="E131" s="47"/>
      <c r="F131" s="46"/>
      <c r="G131" s="47"/>
      <c r="H131" s="24"/>
      <c r="I131" s="44"/>
      <c r="J131" s="28"/>
    </row>
    <row r="132" spans="1:10">
      <c r="A132" s="55"/>
      <c r="B132" s="60" t="s">
        <v>129</v>
      </c>
      <c r="C132" s="61" t="s">
        <v>3</v>
      </c>
      <c r="D132" s="64" t="s">
        <v>32</v>
      </c>
      <c r="E132" s="47" t="s">
        <v>128</v>
      </c>
      <c r="F132" s="46">
        <v>11814500</v>
      </c>
      <c r="G132" s="47" t="s">
        <v>128</v>
      </c>
      <c r="H132" s="24">
        <v>5680000</v>
      </c>
      <c r="I132" s="44">
        <f>+F132-H132</f>
        <v>6134500</v>
      </c>
      <c r="J132" s="28" t="s">
        <v>18</v>
      </c>
    </row>
    <row r="133" spans="1:10">
      <c r="A133" s="55"/>
      <c r="B133" s="60"/>
      <c r="C133" s="61"/>
      <c r="D133" s="62"/>
      <c r="E133" s="47"/>
      <c r="F133" s="46"/>
      <c r="G133" s="47"/>
      <c r="H133" s="24"/>
      <c r="I133" s="44"/>
      <c r="J133" s="28"/>
    </row>
    <row r="134" spans="1:10">
      <c r="A134" s="55"/>
      <c r="B134" s="60" t="s">
        <v>113</v>
      </c>
      <c r="C134" s="61" t="s">
        <v>27</v>
      </c>
      <c r="D134" s="62" t="s">
        <v>31</v>
      </c>
      <c r="E134" s="47">
        <v>45302</v>
      </c>
      <c r="F134" s="46">
        <v>3510000</v>
      </c>
      <c r="G134" s="47">
        <v>45302</v>
      </c>
      <c r="H134" s="24">
        <v>3510000</v>
      </c>
      <c r="I134" s="44">
        <f>+F134-H134</f>
        <v>0</v>
      </c>
      <c r="J134" s="28" t="s">
        <v>25</v>
      </c>
    </row>
    <row r="135" spans="1:10">
      <c r="A135" s="55"/>
      <c r="B135" s="60" t="s">
        <v>113</v>
      </c>
      <c r="C135" s="61" t="s">
        <v>27</v>
      </c>
      <c r="D135" s="62" t="s">
        <v>114</v>
      </c>
      <c r="E135" s="47">
        <v>45302</v>
      </c>
      <c r="F135" s="46">
        <v>3510000</v>
      </c>
      <c r="G135" s="47">
        <v>45302</v>
      </c>
      <c r="H135" s="24">
        <v>3490000</v>
      </c>
      <c r="I135" s="44">
        <f>+F135-H135</f>
        <v>20000</v>
      </c>
      <c r="J135" s="28" t="s">
        <v>18</v>
      </c>
    </row>
    <row r="136" spans="1:10" s="90" customFormat="1">
      <c r="A136" s="55"/>
      <c r="B136" s="60"/>
      <c r="C136" s="61"/>
      <c r="D136" s="62"/>
      <c r="E136" s="47"/>
      <c r="F136" s="46"/>
      <c r="G136" s="47"/>
      <c r="H136" s="24"/>
      <c r="I136" s="44"/>
      <c r="J136" s="28"/>
    </row>
    <row r="137" spans="1:10" s="90" customFormat="1">
      <c r="A137" s="55"/>
      <c r="B137" s="60" t="s">
        <v>61</v>
      </c>
      <c r="C137" s="61" t="s">
        <v>19</v>
      </c>
      <c r="D137" s="62" t="s">
        <v>118</v>
      </c>
      <c r="E137" s="47">
        <v>45294</v>
      </c>
      <c r="F137" s="46">
        <v>314566.74736842106</v>
      </c>
      <c r="G137" s="47">
        <v>45294</v>
      </c>
      <c r="H137" s="46">
        <v>314566.74736842106</v>
      </c>
      <c r="I137" s="44">
        <f t="shared" ref="I137:I143" si="3">+F137-H137</f>
        <v>0</v>
      </c>
      <c r="J137" s="28" t="s">
        <v>25</v>
      </c>
    </row>
    <row r="138" spans="1:10" s="90" customFormat="1">
      <c r="A138" s="55"/>
      <c r="B138" s="60" t="s">
        <v>61</v>
      </c>
      <c r="C138" s="61" t="s">
        <v>19</v>
      </c>
      <c r="D138" s="62" t="s">
        <v>119</v>
      </c>
      <c r="E138" s="47">
        <v>45294</v>
      </c>
      <c r="F138" s="46">
        <v>51185.589473684209</v>
      </c>
      <c r="G138" s="47">
        <v>45294</v>
      </c>
      <c r="H138" s="46">
        <v>51185.589473684209</v>
      </c>
      <c r="I138" s="44">
        <f t="shared" si="3"/>
        <v>0</v>
      </c>
      <c r="J138" s="28" t="s">
        <v>25</v>
      </c>
    </row>
    <row r="139" spans="1:10" s="90" customFormat="1">
      <c r="A139" s="55"/>
      <c r="B139" s="60" t="s">
        <v>61</v>
      </c>
      <c r="C139" s="61" t="s">
        <v>19</v>
      </c>
      <c r="D139" s="62" t="s">
        <v>120</v>
      </c>
      <c r="E139" s="47">
        <v>45294</v>
      </c>
      <c r="F139" s="46">
        <v>368004.46315789473</v>
      </c>
      <c r="G139" s="47">
        <v>45294</v>
      </c>
      <c r="H139" s="46">
        <v>368004.46315789473</v>
      </c>
      <c r="I139" s="44">
        <f t="shared" si="3"/>
        <v>0</v>
      </c>
      <c r="J139" s="28" t="s">
        <v>25</v>
      </c>
    </row>
    <row r="140" spans="1:10" s="90" customFormat="1">
      <c r="A140" s="55"/>
      <c r="B140" s="60" t="s">
        <v>61</v>
      </c>
      <c r="C140" s="61" t="s">
        <v>19</v>
      </c>
      <c r="D140" s="62" t="s">
        <v>121</v>
      </c>
      <c r="E140" s="47">
        <v>45294</v>
      </c>
      <c r="F140" s="46">
        <v>39271.252631578951</v>
      </c>
      <c r="G140" s="47">
        <v>45294</v>
      </c>
      <c r="H140" s="46">
        <v>39271.252631578951</v>
      </c>
      <c r="I140" s="44">
        <f t="shared" si="3"/>
        <v>0</v>
      </c>
      <c r="J140" s="28" t="s">
        <v>25</v>
      </c>
    </row>
    <row r="141" spans="1:10" s="90" customFormat="1">
      <c r="A141" s="55"/>
      <c r="B141" s="60" t="s">
        <v>61</v>
      </c>
      <c r="C141" s="61" t="s">
        <v>19</v>
      </c>
      <c r="D141" s="62" t="s">
        <v>122</v>
      </c>
      <c r="E141" s="47">
        <v>45294</v>
      </c>
      <c r="F141" s="46">
        <v>792.64210526315787</v>
      </c>
      <c r="G141" s="47">
        <v>45294</v>
      </c>
      <c r="H141" s="46">
        <v>792.64210526315787</v>
      </c>
      <c r="I141" s="44">
        <f t="shared" si="3"/>
        <v>0</v>
      </c>
      <c r="J141" s="28" t="s">
        <v>25</v>
      </c>
    </row>
    <row r="142" spans="1:10" s="90" customFormat="1">
      <c r="A142" s="55"/>
      <c r="B142" s="60" t="s">
        <v>61</v>
      </c>
      <c r="C142" s="61" t="s">
        <v>19</v>
      </c>
      <c r="D142" s="62" t="s">
        <v>123</v>
      </c>
      <c r="E142" s="47">
        <v>45294</v>
      </c>
      <c r="F142" s="46">
        <v>15493.568421052632</v>
      </c>
      <c r="G142" s="47">
        <v>45294</v>
      </c>
      <c r="H142" s="46">
        <v>15493.568421052632</v>
      </c>
      <c r="I142" s="44">
        <f t="shared" si="3"/>
        <v>0</v>
      </c>
      <c r="J142" s="28" t="s">
        <v>25</v>
      </c>
    </row>
    <row r="143" spans="1:10" s="90" customFormat="1">
      <c r="A143" s="55"/>
      <c r="B143" s="60" t="s">
        <v>61</v>
      </c>
      <c r="C143" s="61" t="s">
        <v>19</v>
      </c>
      <c r="D143" s="62" t="s">
        <v>124</v>
      </c>
      <c r="E143" s="47">
        <v>45294</v>
      </c>
      <c r="F143" s="46">
        <v>19226.42105263158</v>
      </c>
      <c r="G143" s="47">
        <v>45294</v>
      </c>
      <c r="H143" s="46">
        <v>19226.42105263158</v>
      </c>
      <c r="I143" s="44">
        <f t="shared" si="3"/>
        <v>0</v>
      </c>
      <c r="J143" s="28" t="s">
        <v>25</v>
      </c>
    </row>
    <row r="144" spans="1:10" s="90" customFormat="1">
      <c r="A144" s="55"/>
      <c r="B144" s="60"/>
      <c r="C144" s="61"/>
      <c r="D144" s="62"/>
      <c r="E144" s="47"/>
      <c r="F144" s="46"/>
      <c r="G144" s="47"/>
      <c r="H144" s="24"/>
      <c r="I144" s="44"/>
      <c r="J144" s="28"/>
    </row>
    <row r="145" spans="1:10" s="90" customFormat="1">
      <c r="A145" s="55"/>
      <c r="B145" s="60" t="s">
        <v>45</v>
      </c>
      <c r="C145" s="61" t="s">
        <v>46</v>
      </c>
      <c r="D145" s="62" t="s">
        <v>47</v>
      </c>
      <c r="E145" s="66">
        <v>45261</v>
      </c>
      <c r="F145" s="46">
        <v>541926.65999999992</v>
      </c>
      <c r="G145" s="66">
        <v>45261</v>
      </c>
      <c r="H145" s="24">
        <v>541926.65999999992</v>
      </c>
      <c r="I145" s="44">
        <f>+F145-H145</f>
        <v>0</v>
      </c>
      <c r="J145" s="28" t="s">
        <v>25</v>
      </c>
    </row>
    <row r="146" spans="1:10" s="90" customFormat="1">
      <c r="A146" s="55"/>
      <c r="B146" s="60"/>
      <c r="C146" s="61"/>
      <c r="D146" s="62"/>
      <c r="E146" s="47"/>
      <c r="F146" s="46"/>
      <c r="G146" s="47"/>
      <c r="H146" s="24"/>
      <c r="I146" s="44"/>
      <c r="J146" s="28"/>
    </row>
    <row r="147" spans="1:10" s="90" customFormat="1">
      <c r="A147" s="55"/>
      <c r="B147" s="60" t="s">
        <v>61</v>
      </c>
      <c r="C147" s="61" t="s">
        <v>19</v>
      </c>
      <c r="D147" s="62" t="s">
        <v>151</v>
      </c>
      <c r="E147" s="47" t="s">
        <v>138</v>
      </c>
      <c r="F147" s="46">
        <v>332096.34999999998</v>
      </c>
      <c r="G147" s="47" t="s">
        <v>152</v>
      </c>
      <c r="H147" s="24">
        <v>332096.34999999998</v>
      </c>
      <c r="I147" s="44">
        <f t="shared" ref="I147:I153" si="4">+F147-H147</f>
        <v>0</v>
      </c>
      <c r="J147" s="28" t="s">
        <v>25</v>
      </c>
    </row>
    <row r="148" spans="1:10" s="90" customFormat="1">
      <c r="A148" s="55"/>
      <c r="B148" s="60" t="s">
        <v>61</v>
      </c>
      <c r="C148" s="61" t="s">
        <v>19</v>
      </c>
      <c r="D148" s="62" t="s">
        <v>153</v>
      </c>
      <c r="E148" s="47" t="s">
        <v>138</v>
      </c>
      <c r="F148" s="46">
        <v>57759.19</v>
      </c>
      <c r="G148" s="47" t="s">
        <v>152</v>
      </c>
      <c r="H148" s="24">
        <v>57759.19</v>
      </c>
      <c r="I148" s="44">
        <f t="shared" si="4"/>
        <v>0</v>
      </c>
      <c r="J148" s="28" t="s">
        <v>25</v>
      </c>
    </row>
    <row r="149" spans="1:10" s="90" customFormat="1">
      <c r="A149" s="55"/>
      <c r="B149" s="60" t="s">
        <v>61</v>
      </c>
      <c r="C149" s="61" t="s">
        <v>19</v>
      </c>
      <c r="D149" s="62" t="s">
        <v>154</v>
      </c>
      <c r="E149" s="47" t="s">
        <v>138</v>
      </c>
      <c r="F149" s="46">
        <v>382823.23</v>
      </c>
      <c r="G149" s="47" t="s">
        <v>152</v>
      </c>
      <c r="H149" s="24">
        <v>382823.23</v>
      </c>
      <c r="I149" s="44">
        <f t="shared" si="4"/>
        <v>0</v>
      </c>
      <c r="J149" s="28" t="s">
        <v>25</v>
      </c>
    </row>
    <row r="150" spans="1:10" s="90" customFormat="1">
      <c r="A150" s="55"/>
      <c r="B150" s="60" t="s">
        <v>61</v>
      </c>
      <c r="C150" s="61" t="s">
        <v>19</v>
      </c>
      <c r="D150" s="62" t="s">
        <v>155</v>
      </c>
      <c r="E150" s="47" t="s">
        <v>138</v>
      </c>
      <c r="F150" s="46">
        <v>38614.49</v>
      </c>
      <c r="G150" s="47" t="s">
        <v>152</v>
      </c>
      <c r="H150" s="24">
        <v>38614.49</v>
      </c>
      <c r="I150" s="44">
        <f t="shared" si="4"/>
        <v>0</v>
      </c>
      <c r="J150" s="28" t="s">
        <v>25</v>
      </c>
    </row>
    <row r="151" spans="1:10" s="90" customFormat="1">
      <c r="A151" s="55"/>
      <c r="B151" s="60" t="s">
        <v>61</v>
      </c>
      <c r="C151" s="61" t="s">
        <v>19</v>
      </c>
      <c r="D151" s="62" t="s">
        <v>156</v>
      </c>
      <c r="E151" s="47" t="s">
        <v>138</v>
      </c>
      <c r="F151" s="46">
        <v>792.64</v>
      </c>
      <c r="G151" s="47" t="s">
        <v>152</v>
      </c>
      <c r="H151" s="24">
        <v>792.64</v>
      </c>
      <c r="I151" s="44">
        <f t="shared" si="4"/>
        <v>0</v>
      </c>
      <c r="J151" s="28" t="s">
        <v>25</v>
      </c>
    </row>
    <row r="152" spans="1:10" s="90" customFormat="1">
      <c r="A152" s="55"/>
      <c r="B152" s="60" t="s">
        <v>61</v>
      </c>
      <c r="C152" s="61" t="s">
        <v>19</v>
      </c>
      <c r="D152" s="62" t="s">
        <v>157</v>
      </c>
      <c r="E152" s="47" t="s">
        <v>138</v>
      </c>
      <c r="F152" s="46">
        <v>15493.57</v>
      </c>
      <c r="G152" s="47" t="s">
        <v>152</v>
      </c>
      <c r="H152" s="24">
        <v>15493.57</v>
      </c>
      <c r="I152" s="44">
        <f t="shared" si="4"/>
        <v>0</v>
      </c>
      <c r="J152" s="28" t="s">
        <v>25</v>
      </c>
    </row>
    <row r="153" spans="1:10" s="90" customFormat="1">
      <c r="A153" s="55"/>
      <c r="B153" s="60" t="s">
        <v>61</v>
      </c>
      <c r="C153" s="61" t="s">
        <v>19</v>
      </c>
      <c r="D153" s="62" t="s">
        <v>158</v>
      </c>
      <c r="E153" s="47" t="s">
        <v>138</v>
      </c>
      <c r="F153" s="46">
        <v>19159.27</v>
      </c>
      <c r="G153" s="47" t="s">
        <v>152</v>
      </c>
      <c r="H153" s="24">
        <v>19159.27</v>
      </c>
      <c r="I153" s="44">
        <f t="shared" si="4"/>
        <v>0</v>
      </c>
      <c r="J153" s="28" t="s">
        <v>25</v>
      </c>
    </row>
    <row r="154" spans="1:10" s="90" customFormat="1">
      <c r="A154" s="55"/>
      <c r="B154" s="60"/>
      <c r="C154" s="61"/>
      <c r="D154" s="62"/>
      <c r="E154" s="47"/>
      <c r="F154" s="46"/>
      <c r="G154" s="47"/>
      <c r="H154" s="24"/>
      <c r="I154" s="44"/>
      <c r="J154" s="28"/>
    </row>
    <row r="155" spans="1:10" s="90" customFormat="1">
      <c r="A155" s="55"/>
      <c r="B155" s="60" t="s">
        <v>178</v>
      </c>
      <c r="C155" s="61" t="s">
        <v>179</v>
      </c>
      <c r="D155" s="62" t="s">
        <v>180</v>
      </c>
      <c r="E155" s="47" t="s">
        <v>161</v>
      </c>
      <c r="F155" s="46">
        <v>153176.10999999999</v>
      </c>
      <c r="G155" s="47" t="s">
        <v>161</v>
      </c>
      <c r="H155" s="46">
        <v>153176.10999999999</v>
      </c>
      <c r="I155" s="44">
        <f>+F155-H155</f>
        <v>0</v>
      </c>
      <c r="J155" s="28" t="s">
        <v>25</v>
      </c>
    </row>
    <row r="156" spans="1:10" s="90" customFormat="1">
      <c r="A156" s="55"/>
      <c r="B156" s="60"/>
      <c r="C156" s="61"/>
      <c r="D156" s="62"/>
      <c r="E156" s="47"/>
      <c r="F156" s="46"/>
      <c r="G156" s="47"/>
      <c r="H156" s="24"/>
      <c r="I156" s="44"/>
      <c r="J156" s="28"/>
    </row>
    <row r="157" spans="1:10" s="90" customFormat="1">
      <c r="A157" s="55"/>
      <c r="B157" s="60" t="s">
        <v>55</v>
      </c>
      <c r="C157" s="61" t="s">
        <v>27</v>
      </c>
      <c r="D157" s="64" t="s">
        <v>56</v>
      </c>
      <c r="E157" s="47">
        <v>45261</v>
      </c>
      <c r="F157" s="46">
        <v>3579030</v>
      </c>
      <c r="G157" s="47">
        <v>45261</v>
      </c>
      <c r="H157" s="24">
        <v>3579030</v>
      </c>
      <c r="I157" s="44">
        <f>+F157-H157</f>
        <v>0</v>
      </c>
      <c r="J157" s="28" t="s">
        <v>25</v>
      </c>
    </row>
    <row r="158" spans="1:10" s="90" customFormat="1">
      <c r="A158" s="55"/>
      <c r="B158" s="60"/>
      <c r="C158" s="61"/>
      <c r="D158" s="62"/>
      <c r="E158" s="47"/>
      <c r="F158" s="46"/>
      <c r="G158" s="47"/>
      <c r="H158" s="24"/>
      <c r="I158" s="44"/>
      <c r="J158" s="28"/>
    </row>
    <row r="159" spans="1:10" s="5" customFormat="1" ht="15.75" thickBot="1">
      <c r="A159" s="55"/>
      <c r="B159" s="58"/>
      <c r="C159" s="8"/>
      <c r="D159" s="7"/>
      <c r="E159" s="3"/>
      <c r="F159" s="21"/>
      <c r="G159" s="3"/>
      <c r="H159" s="21"/>
      <c r="I159" s="41"/>
      <c r="J159" s="28"/>
    </row>
    <row r="161" spans="2:10" ht="16.5" thickBot="1">
      <c r="B161" s="40" t="s">
        <v>2</v>
      </c>
      <c r="C161" s="18"/>
      <c r="D161" s="18"/>
      <c r="E161" s="37"/>
      <c r="F161" s="19">
        <f>SUM(F15:F159)</f>
        <v>129095996.45421053</v>
      </c>
      <c r="G161" s="10"/>
      <c r="H161" s="19">
        <f>SUM(H15:H159)</f>
        <v>122941496.45421053</v>
      </c>
      <c r="I161" s="19">
        <f>SUM(I15:I159)</f>
        <v>6154500</v>
      </c>
    </row>
    <row r="162" spans="2:10" ht="16.5" thickTop="1">
      <c r="B162" s="40"/>
      <c r="C162" s="18"/>
      <c r="D162" s="18"/>
      <c r="E162" s="37"/>
      <c r="F162" s="39"/>
      <c r="G162" s="10"/>
      <c r="H162" s="39"/>
      <c r="I162" s="39"/>
    </row>
    <row r="163" spans="2:10" ht="15.75">
      <c r="B163" s="40"/>
      <c r="C163" s="18"/>
      <c r="D163" s="18"/>
      <c r="E163" s="37"/>
      <c r="F163" s="39"/>
      <c r="G163" s="10"/>
      <c r="H163" s="39"/>
      <c r="I163" s="39"/>
    </row>
    <row r="165" spans="2:10">
      <c r="F165" s="20"/>
      <c r="G165" s="10"/>
    </row>
    <row r="166" spans="2:10">
      <c r="F166" s="23"/>
    </row>
    <row r="169" spans="2:10">
      <c r="B169" s="34" t="s">
        <v>5</v>
      </c>
      <c r="C169" s="92" t="s">
        <v>9</v>
      </c>
      <c r="D169" s="92"/>
      <c r="E169" s="92"/>
      <c r="F169" s="92"/>
      <c r="G169" s="93" t="s">
        <v>10</v>
      </c>
      <c r="H169" s="93"/>
      <c r="I169" s="93"/>
      <c r="J169" s="93"/>
    </row>
    <row r="170" spans="2:10">
      <c r="B170" s="30" t="s">
        <v>6</v>
      </c>
      <c r="C170" s="94" t="s">
        <v>7</v>
      </c>
      <c r="D170" s="94"/>
      <c r="E170" s="94"/>
      <c r="F170" s="94"/>
      <c r="G170" s="95" t="s">
        <v>8</v>
      </c>
      <c r="H170" s="95"/>
      <c r="I170" s="95"/>
      <c r="J170" s="95"/>
    </row>
    <row r="171" spans="2:10">
      <c r="B171" s="27"/>
      <c r="C171" s="27"/>
      <c r="D171" s="27"/>
      <c r="E171" s="38"/>
      <c r="F171" s="29"/>
      <c r="G171" s="29"/>
    </row>
  </sheetData>
  <mergeCells count="6">
    <mergeCell ref="B10:J10"/>
    <mergeCell ref="B11:J11"/>
    <mergeCell ref="C169:F169"/>
    <mergeCell ref="G169:J169"/>
    <mergeCell ref="C170:F170"/>
    <mergeCell ref="G170:J170"/>
  </mergeCells>
  <printOptions horizontalCentered="1"/>
  <pageMargins left="0.2" right="0.2" top="1" bottom="0.89" header="0.3" footer="0.56000000000000005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MAR-2024</vt:lpstr>
      <vt:lpstr>'MAR-2024'!Títulos_a_imprimir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2024-04-12T19:37:59Z</cp:lastPrinted>
  <dcterms:created xsi:type="dcterms:W3CDTF">2017-02-16T17:13:46Z</dcterms:created>
  <dcterms:modified xsi:type="dcterms:W3CDTF">2024-04-16T14:17:51Z</dcterms:modified>
</cp:coreProperties>
</file>