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COMPRAS Y CONTRATACIONES\ESTADOS DE CUENTAS DE SUPLIDORES\2022\"/>
    </mc:Choice>
  </mc:AlternateContent>
  <xr:revisionPtr revIDLastSave="0" documentId="8_{80EB5E2F-8F7F-49C9-8B8E-057824E5E1D0}" xr6:coauthVersionLast="47" xr6:coauthVersionMax="47" xr10:uidLastSave="{00000000-0000-0000-0000-000000000000}"/>
  <bookViews>
    <workbookView xWindow="-120" yWindow="-120" windowWidth="20730" windowHeight="11160"/>
  </bookViews>
  <sheets>
    <sheet name="MAYO 2022" sheetId="1" r:id="rId1"/>
  </sheets>
  <definedNames>
    <definedName name="_xlnm.Print_Area" localSheetId="0">'MAYO 2022'!$B$1:$J$210</definedName>
    <definedName name="_xlnm.Print_Titles" localSheetId="0">'MAYO 2022'!$1:$15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6" i="1" l="1"/>
  <c r="I59" i="1"/>
  <c r="I57" i="1"/>
  <c r="I56" i="1"/>
  <c r="I53" i="1"/>
  <c r="I52" i="1"/>
  <c r="I50" i="1"/>
  <c r="I48" i="1"/>
  <c r="I46" i="1"/>
  <c r="I44" i="1"/>
  <c r="I42" i="1"/>
  <c r="I41" i="1"/>
  <c r="I39" i="1"/>
  <c r="I37" i="1"/>
  <c r="I35" i="1"/>
  <c r="I33" i="1"/>
  <c r="I31" i="1"/>
  <c r="I29" i="1"/>
  <c r="I27" i="1"/>
  <c r="I25" i="1"/>
  <c r="I23" i="1"/>
  <c r="I21" i="1"/>
  <c r="H19" i="1"/>
  <c r="I19" i="1"/>
  <c r="I185" i="1"/>
  <c r="I184" i="1"/>
  <c r="I183" i="1"/>
  <c r="I178" i="1"/>
  <c r="I172" i="1"/>
  <c r="I171" i="1"/>
  <c r="I170" i="1"/>
  <c r="I169" i="1"/>
  <c r="I168" i="1"/>
  <c r="I166" i="1"/>
  <c r="I164" i="1"/>
  <c r="I163" i="1"/>
  <c r="I162" i="1"/>
  <c r="I161" i="1"/>
  <c r="I158" i="1"/>
  <c r="I157" i="1"/>
  <c r="I156" i="1"/>
  <c r="I155" i="1"/>
  <c r="I154" i="1"/>
  <c r="I153" i="1"/>
  <c r="I144" i="1"/>
  <c r="I138" i="1"/>
  <c r="I137" i="1"/>
  <c r="I132" i="1"/>
  <c r="I131" i="1"/>
  <c r="I127" i="1"/>
  <c r="I125" i="1"/>
  <c r="I123" i="1"/>
  <c r="I119" i="1"/>
  <c r="I113" i="1"/>
  <c r="I95" i="1"/>
  <c r="I93" i="1"/>
  <c r="I91" i="1"/>
  <c r="I87" i="1"/>
  <c r="I81" i="1"/>
  <c r="I79" i="1"/>
  <c r="I77" i="1"/>
  <c r="I75" i="1"/>
  <c r="I74" i="1"/>
  <c r="I73" i="1"/>
  <c r="I66" i="1"/>
  <c r="H17" i="1"/>
  <c r="I17" i="1" s="1"/>
  <c r="I199" i="1" s="1"/>
  <c r="I182" i="1"/>
  <c r="I180" i="1"/>
  <c r="I176" i="1"/>
  <c r="I174" i="1"/>
  <c r="I160" i="1"/>
  <c r="I152" i="1"/>
  <c r="I150" i="1"/>
  <c r="I148" i="1"/>
  <c r="I147" i="1"/>
  <c r="I146" i="1"/>
  <c r="I142" i="1"/>
  <c r="I136" i="1"/>
  <c r="I134" i="1"/>
  <c r="I121" i="1"/>
  <c r="I54" i="1"/>
  <c r="I61" i="1"/>
  <c r="I63" i="1"/>
  <c r="I65" i="1"/>
  <c r="I68" i="1"/>
  <c r="I70" i="1"/>
  <c r="I72" i="1"/>
  <c r="I82" i="1"/>
  <c r="I84" i="1"/>
  <c r="I86" i="1"/>
  <c r="I89" i="1"/>
  <c r="I97" i="1"/>
  <c r="I99" i="1"/>
  <c r="I101" i="1"/>
  <c r="I103" i="1"/>
  <c r="I105" i="1"/>
  <c r="I107" i="1"/>
  <c r="I109" i="1"/>
  <c r="I110" i="1"/>
  <c r="I111" i="1"/>
  <c r="I114" i="1"/>
  <c r="I116" i="1"/>
  <c r="I118" i="1"/>
  <c r="I128" i="1"/>
  <c r="I130" i="1"/>
  <c r="I140" i="1"/>
  <c r="I186" i="1"/>
  <c r="I188" i="1"/>
  <c r="I190" i="1"/>
  <c r="I192" i="1"/>
  <c r="I194" i="1"/>
  <c r="F199" i="1"/>
  <c r="H199" i="1"/>
</calcChain>
</file>

<file path=xl/sharedStrings.xml><?xml version="1.0" encoding="utf-8"?>
<sst xmlns="http://schemas.openxmlformats.org/spreadsheetml/2006/main" count="460" uniqueCount="212">
  <si>
    <t>CONCEPTO</t>
  </si>
  <si>
    <t>ALQUILER LOCAL COMERCIAL</t>
  </si>
  <si>
    <t>PUBLICIDAD</t>
  </si>
  <si>
    <t>MATERIAL DE EMPAQUE</t>
  </si>
  <si>
    <t>HONORARIOS PROFESIONALES</t>
  </si>
  <si>
    <t xml:space="preserve">PUBLICIDAD </t>
  </si>
  <si>
    <t>TOTAL</t>
  </si>
  <si>
    <t>ALIMENTOS Y BEBIDAS PARA PERSONAS</t>
  </si>
  <si>
    <t>EVENTOS GENERALES</t>
  </si>
  <si>
    <t>Lic. Cristóbal A. Febriel R.</t>
  </si>
  <si>
    <t>Encargado División de Contabilidad</t>
  </si>
  <si>
    <t>Director Administrativo Financiero</t>
  </si>
  <si>
    <t>Director Ejecutivo</t>
  </si>
  <si>
    <t>Lic. Víctor José Peralta Caba</t>
  </si>
  <si>
    <t>Ing. Iván José Hernández Guzmán</t>
  </si>
  <si>
    <t>B1500000008</t>
  </si>
  <si>
    <t>B1500000012</t>
  </si>
  <si>
    <t>B1500000013</t>
  </si>
  <si>
    <t xml:space="preserve">LUIS RAFAEL SANTANA SANTANA              </t>
  </si>
  <si>
    <t>B1500000040</t>
  </si>
  <si>
    <t>FLETE</t>
  </si>
  <si>
    <t>ALTAGRACIA CARRASCO EVENTOS, S. R. L.</t>
  </si>
  <si>
    <t>B1500000123</t>
  </si>
  <si>
    <t>FECHA FIN FACTURA</t>
  </si>
  <si>
    <t>MONTO PAGADO</t>
  </si>
  <si>
    <t>MONTO PENDIENTE</t>
  </si>
  <si>
    <t>ESTADO</t>
  </si>
  <si>
    <t>ENERGIA ELECTRICA</t>
  </si>
  <si>
    <t>PROVEEDOR</t>
  </si>
  <si>
    <t>NO. FACTURA (NCF)</t>
  </si>
  <si>
    <t>FECHA FACTURA</t>
  </si>
  <si>
    <t>MONTO</t>
  </si>
  <si>
    <t>RELACION DE PAGOS A PROVEEDORES</t>
  </si>
  <si>
    <t>HAISEL EVELIO MERCEDES</t>
  </si>
  <si>
    <t>COMPLETO</t>
  </si>
  <si>
    <t>CLAMAR DOMINICANA, S. R. L.</t>
  </si>
  <si>
    <t>B1500000113</t>
  </si>
  <si>
    <t>ARRENDAMIENTO DE MUEBLES</t>
  </si>
  <si>
    <t>B1500000006</t>
  </si>
  <si>
    <t>SUPERALBA, S. R. L.</t>
  </si>
  <si>
    <t>B1500000161</t>
  </si>
  <si>
    <t xml:space="preserve">AGENDA GLOBAL SRL                        </t>
  </si>
  <si>
    <t>PUBLICIDAD Y PROMOCION</t>
  </si>
  <si>
    <t>SERVICIOS DE COMUNICACION</t>
  </si>
  <si>
    <t>RECOGIDA BASURA</t>
  </si>
  <si>
    <t xml:space="preserve">CENTRO FLORAL SRL                        </t>
  </si>
  <si>
    <t>B1500000114</t>
  </si>
  <si>
    <t>CLARO / COMPAÑíA DOMINICANA DE TELEFONOS</t>
  </si>
  <si>
    <t>ALIMENTOS PARA PERSONAS</t>
  </si>
  <si>
    <t xml:space="preserve">DEYANIRA NIKAURYS LOPEZ DE TINEO         </t>
  </si>
  <si>
    <t>EDITORA EL NUEVO DIARIO</t>
  </si>
  <si>
    <t>EDITORA HOY, S.A.S</t>
  </si>
  <si>
    <t xml:space="preserve">EMILIO ARMANDO OLIVO PONCE DE LEON       </t>
  </si>
  <si>
    <t>B1500000015</t>
  </si>
  <si>
    <t>B1500000131</t>
  </si>
  <si>
    <t>B1500000011</t>
  </si>
  <si>
    <t>MANTENIMIENTO ACTIVOS</t>
  </si>
  <si>
    <t xml:space="preserve">HENRY DANIEL FERNANDEZ RODRIGUEZ         </t>
  </si>
  <si>
    <t>B1500000016</t>
  </si>
  <si>
    <t>B1500000108</t>
  </si>
  <si>
    <t xml:space="preserve">JUAN CADENA POZO                         </t>
  </si>
  <si>
    <t>B1500000109</t>
  </si>
  <si>
    <t>B1500000111</t>
  </si>
  <si>
    <t>B1500000127</t>
  </si>
  <si>
    <t xml:space="preserve">KPLL ENTERTAINMENT OPEN EIRL             </t>
  </si>
  <si>
    <t>B1500000050</t>
  </si>
  <si>
    <t xml:space="preserve">LUIS MANUEL BAEZ AMESQUITA               </t>
  </si>
  <si>
    <t>B1500000001</t>
  </si>
  <si>
    <t xml:space="preserve">MARIA ALTAGRACIA TORRES FLORES           </t>
  </si>
  <si>
    <t>B1500000148</t>
  </si>
  <si>
    <t>B1500000017</t>
  </si>
  <si>
    <t>B1500000021</t>
  </si>
  <si>
    <t>B1500000183</t>
  </si>
  <si>
    <t xml:space="preserve">SPRUCE TRADING SRL                       </t>
  </si>
  <si>
    <t xml:space="preserve">SURTICOM SRL                             </t>
  </si>
  <si>
    <t xml:space="preserve">TRANSCON LOGISTIC SOLUTIONS EIRL         </t>
  </si>
  <si>
    <t xml:space="preserve">WELLINGTON CARLOS DIAZ PAEZ              </t>
  </si>
  <si>
    <t>B1500000053</t>
  </si>
  <si>
    <t>SEGUROS BANRESERVAS</t>
  </si>
  <si>
    <t>B1500000182</t>
  </si>
  <si>
    <t>SEGURO NACIONAL DE SALUD (SENASA)</t>
  </si>
  <si>
    <t>HENRY DANIEL FERNANDEZ RODRIGUEZ</t>
  </si>
  <si>
    <t>JUANA MARIA PEGUERO CONCEPCION</t>
  </si>
  <si>
    <t>SIALTA, S.R.L.</t>
  </si>
  <si>
    <t>17/01/2022</t>
  </si>
  <si>
    <t>B1500000116</t>
  </si>
  <si>
    <t xml:space="preserve">COMERCIALIZADORA BLUECROSS SRL           </t>
  </si>
  <si>
    <t>B1500000041</t>
  </si>
  <si>
    <t>B1500000051</t>
  </si>
  <si>
    <t>B1500000028</t>
  </si>
  <si>
    <t xml:space="preserve">NUEVA EDITORA LA INFORMACION C POR A     </t>
  </si>
  <si>
    <t>B1500000038</t>
  </si>
  <si>
    <t>B1500000039</t>
  </si>
  <si>
    <t>B1500000046</t>
  </si>
  <si>
    <t>B1500000048</t>
  </si>
  <si>
    <t xml:space="preserve">VICTAMAK COMERCIAL SRL                   </t>
  </si>
  <si>
    <t xml:space="preserve">VIRGILIO APOLINAR NICOLAS RAMOS ARIAS    </t>
  </si>
  <si>
    <t>B1500000105</t>
  </si>
  <si>
    <t>B1500000106</t>
  </si>
  <si>
    <t>B1500000056</t>
  </si>
  <si>
    <t xml:space="preserve">AIDAL COMUNICACIONES S. R. L.                 </t>
  </si>
  <si>
    <t xml:space="preserve">ARAMELBA GROUP, S.R.L                    </t>
  </si>
  <si>
    <t xml:space="preserve">INVERSIONES SANTIN SRL                   </t>
  </si>
  <si>
    <t>B1500000102</t>
  </si>
  <si>
    <t>B1500001229</t>
  </si>
  <si>
    <t>B1500000101</t>
  </si>
  <si>
    <t>B1500000103</t>
  </si>
  <si>
    <t>B1500000104</t>
  </si>
  <si>
    <t>B1500000020</t>
  </si>
  <si>
    <t>RAYFI ALBERTO LUIS</t>
  </si>
  <si>
    <t>REPUESTOS Y LUBRICANTES</t>
  </si>
  <si>
    <t>COMBUSTIBLES Y LUBRICANTES</t>
  </si>
  <si>
    <t>B1500000025</t>
  </si>
  <si>
    <t>B1500000029</t>
  </si>
  <si>
    <t>B1500000470</t>
  </si>
  <si>
    <t>B1500000157</t>
  </si>
  <si>
    <t>OTROS ACTIVOS</t>
  </si>
  <si>
    <t>PRODUCTOS FORESTALES</t>
  </si>
  <si>
    <t>B1500000155</t>
  </si>
  <si>
    <t>B1500004851</t>
  </si>
  <si>
    <t xml:space="preserve">JERAM INVESTMENT SRL                     </t>
  </si>
  <si>
    <t xml:space="preserve">KARAMELLO SRL                            </t>
  </si>
  <si>
    <t>ALIMENTOS Y BEBIDAS PARA HUMANOS</t>
  </si>
  <si>
    <t>B1500000107</t>
  </si>
  <si>
    <t xml:space="preserve">REPTCOM S R L                            </t>
  </si>
  <si>
    <t>SERVICIONES TELECOMUNICACIONES</t>
  </si>
  <si>
    <t>B1500038146</t>
  </si>
  <si>
    <t>SIGMA PETROLEUM CORP., S. R. L</t>
  </si>
  <si>
    <t>B1500038195</t>
  </si>
  <si>
    <t>B1500000752</t>
  </si>
  <si>
    <t>B1500000469</t>
  </si>
  <si>
    <t xml:space="preserve">TECNOLOGIAS AVANZADAS RD SRL             </t>
  </si>
  <si>
    <t>B1500000080</t>
  </si>
  <si>
    <t>CAPTIVA PRINT, S. R. L.</t>
  </si>
  <si>
    <t>MATERIALES Y UTILES DE OFICINA</t>
  </si>
  <si>
    <t>INVERSIONES REINY, SRL</t>
  </si>
  <si>
    <t>DEL 1 AL 31 DE MAYO DE 2022</t>
  </si>
  <si>
    <t>B1500000312</t>
  </si>
  <si>
    <t>B1500000347</t>
  </si>
  <si>
    <t>AMARAM ENTERPRISE, S. R. L</t>
  </si>
  <si>
    <t>B1500003477</t>
  </si>
  <si>
    <t>AYUNTAMIENTO SANTO DOMINGO SANTIAGO</t>
  </si>
  <si>
    <t xml:space="preserve">CAJUFA SRL                               </t>
  </si>
  <si>
    <t>B1500167656</t>
  </si>
  <si>
    <t>B1500167657</t>
  </si>
  <si>
    <t>B1500167658</t>
  </si>
  <si>
    <t>B1500000156</t>
  </si>
  <si>
    <t>B1500197649</t>
  </si>
  <si>
    <t>EDEESTE DOMINICANA, S. A.</t>
  </si>
  <si>
    <t>B1500198354</t>
  </si>
  <si>
    <t>B1500198514</t>
  </si>
  <si>
    <t>B1500200324</t>
  </si>
  <si>
    <t>B1500244751</t>
  </si>
  <si>
    <t>EDENORTE  DOMINICANA, S. A.</t>
  </si>
  <si>
    <t>B1500245921</t>
  </si>
  <si>
    <t>B1500247384</t>
  </si>
  <si>
    <t>B1500288785</t>
  </si>
  <si>
    <t>EDESUR DOMINICANA, S.A</t>
  </si>
  <si>
    <t>B1500289337</t>
  </si>
  <si>
    <t>B1500289429</t>
  </si>
  <si>
    <t>B1500290189</t>
  </si>
  <si>
    <t>B1500291357</t>
  </si>
  <si>
    <t>B1500291430</t>
  </si>
  <si>
    <t>B1500292064</t>
  </si>
  <si>
    <t>B1500003741</t>
  </si>
  <si>
    <t>B1500003828</t>
  </si>
  <si>
    <t>B1500000205</t>
  </si>
  <si>
    <t xml:space="preserve">GRUPO RASEC SRL                          </t>
  </si>
  <si>
    <t xml:space="preserve">GRUPO SILPER SERVICIOS MULTIPLES SRL     </t>
  </si>
  <si>
    <t>B1500002332</t>
  </si>
  <si>
    <t>GTG INDUSTRIAL, S. R. L.</t>
  </si>
  <si>
    <t>MATERIALES DE LIMPIEZA</t>
  </si>
  <si>
    <t>B1500000130</t>
  </si>
  <si>
    <t>B15000000391</t>
  </si>
  <si>
    <t>INVERSIONES YANG, S. R. L</t>
  </si>
  <si>
    <t xml:space="preserve">PANIFICADORA MACIEL SRL                  </t>
  </si>
  <si>
    <t>B1500000055</t>
  </si>
  <si>
    <t>B1500000057</t>
  </si>
  <si>
    <t>B1500038317</t>
  </si>
  <si>
    <t>B1500000475</t>
  </si>
  <si>
    <t>TECNOLOGIA AGRICOLA AVANDA, S. R. L.</t>
  </si>
  <si>
    <t>B1500000097</t>
  </si>
  <si>
    <t>EFICIENCIA COMUNICACIONAL CPR, S. R. L.</t>
  </si>
  <si>
    <t>B1500000069</t>
  </si>
  <si>
    <t>GRUPO MARKETING, S. R. L.</t>
  </si>
  <si>
    <t>KPLL ENTERTAIMENT OPEN E. I. R. L .</t>
  </si>
  <si>
    <t>SEGUROS PARA PERSONAS</t>
  </si>
  <si>
    <t>B1500034716</t>
  </si>
  <si>
    <t>B1500034713</t>
  </si>
  <si>
    <t>B1500006257</t>
  </si>
  <si>
    <t>B1500000158</t>
  </si>
  <si>
    <t>BANDERA GLOBAL HC, S. R. L.</t>
  </si>
  <si>
    <t>B1500001104</t>
  </si>
  <si>
    <t>B1500283572</t>
  </si>
  <si>
    <t>B1500283673</t>
  </si>
  <si>
    <t>B1500283680</t>
  </si>
  <si>
    <t>KARAMELO,  S. R. L.</t>
  </si>
  <si>
    <t>B15000000185</t>
  </si>
  <si>
    <t>AIDAL COMUNICACIONES, S. R. L.</t>
  </si>
  <si>
    <t>B1500000072</t>
  </si>
  <si>
    <t>INVERSIONES REINY, S. R. L.</t>
  </si>
  <si>
    <t>OTROS ALQUILERES</t>
  </si>
  <si>
    <t>B1500000134</t>
  </si>
  <si>
    <t>LLANTAS Y NEUMATICOS</t>
  </si>
  <si>
    <t>B1500000338</t>
  </si>
  <si>
    <t>PRODUCCIONES COCOY, S. R. L.</t>
  </si>
  <si>
    <t>HUMANO SEGUROS, S.A .</t>
  </si>
  <si>
    <t>SEGURO MEDICO P</t>
  </si>
  <si>
    <t>B1500023265</t>
  </si>
  <si>
    <t>VIBIANO PAULINO DE LEON ALCANTARA ARIAS</t>
  </si>
  <si>
    <t>B1500000300</t>
  </si>
  <si>
    <t>B1500000133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</si>
</sst>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  <numFmt numFmtId="194" formatCode="0_);\(0\)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u/>
      <sz val="9"/>
      <name val="Arru"/>
    </font>
    <font>
      <b/>
      <u/>
      <sz val="9"/>
      <name val="Arial"/>
      <family val="2"/>
    </font>
    <font>
      <b/>
      <u/>
      <sz val="10"/>
      <name val="Arru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Tahoma"/>
      <family val="2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0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89">
    <xf numFmtId="0" fontId="0" fillId="0" borderId="0" xfId="0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4" fontId="1" fillId="0" borderId="1" xfId="0" applyNumberFormat="1" applyFont="1" applyFill="1" applyBorder="1" applyAlignment="1">
      <alignment horizontal="center"/>
    </xf>
    <xf numFmtId="172" fontId="1" fillId="0" borderId="1" xfId="0" applyNumberFormat="1" applyFont="1" applyFill="1" applyBorder="1" applyAlignment="1">
      <alignment horizontal="center"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0" fontId="10" fillId="0" borderId="0" xfId="1" applyNumberFormat="1" applyFont="1"/>
    <xf numFmtId="40" fontId="13" fillId="0" borderId="0" xfId="0" applyNumberFormat="1" applyFont="1" applyAlignment="1">
      <alignment horizontal="center" vertical="center"/>
    </xf>
    <xf numFmtId="40" fontId="12" fillId="3" borderId="1" xfId="0" applyNumberFormat="1" applyFont="1" applyFill="1" applyBorder="1" applyAlignment="1">
      <alignment horizontal="center" vertical="center" wrapText="1"/>
    </xf>
    <xf numFmtId="40" fontId="10" fillId="2" borderId="1" xfId="0" applyNumberFormat="1" applyFont="1" applyFill="1" applyBorder="1" applyAlignment="1"/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0" fontId="11" fillId="0" borderId="2" xfId="0" applyNumberFormat="1" applyFont="1" applyBorder="1"/>
    <xf numFmtId="40" fontId="14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12" fillId="3" borderId="4" xfId="0" applyFont="1" applyFill="1" applyBorder="1" applyAlignment="1">
      <alignment horizontal="center" vertical="center" wrapText="1"/>
    </xf>
    <xf numFmtId="14" fontId="10" fillId="2" borderId="4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40" fontId="8" fillId="0" borderId="1" xfId="113" applyNumberFormat="1" applyBorder="1"/>
    <xf numFmtId="0" fontId="0" fillId="0" borderId="0" xfId="0"/>
    <xf numFmtId="40" fontId="0" fillId="0" borderId="0" xfId="0" applyNumberFormat="1"/>
    <xf numFmtId="40" fontId="14" fillId="0" borderId="0" xfId="0" applyNumberFormat="1" applyFont="1"/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2" fillId="3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0" fontId="8" fillId="0" borderId="1" xfId="29" applyBorder="1"/>
    <xf numFmtId="172" fontId="3" fillId="0" borderId="5" xfId="0" applyNumberFormat="1" applyFont="1" applyFill="1" applyBorder="1" applyAlignment="1">
      <alignment horizontal="center"/>
    </xf>
    <xf numFmtId="173" fontId="2" fillId="0" borderId="5" xfId="0" applyNumberFormat="1" applyFont="1" applyFill="1" applyBorder="1" applyAlignment="1">
      <alignment horizontal="left" wrapText="1"/>
    </xf>
    <xf numFmtId="40" fontId="2" fillId="0" borderId="5" xfId="0" applyNumberFormat="1" applyFont="1" applyFill="1" applyBorder="1" applyAlignment="1">
      <alignment horizontal="right" wrapText="1"/>
    </xf>
    <xf numFmtId="0" fontId="8" fillId="0" borderId="1" xfId="30" applyBorder="1"/>
    <xf numFmtId="0" fontId="0" fillId="0" borderId="0" xfId="0"/>
    <xf numFmtId="40" fontId="0" fillId="0" borderId="0" xfId="0" applyNumberFormat="1"/>
    <xf numFmtId="0" fontId="0" fillId="0" borderId="1" xfId="0" applyBorder="1" applyAlignment="1">
      <alignment horizontal="center"/>
    </xf>
    <xf numFmtId="0" fontId="3" fillId="0" borderId="0" xfId="149" applyFont="1" applyFill="1" applyAlignment="1"/>
    <xf numFmtId="0" fontId="0" fillId="0" borderId="0" xfId="0"/>
    <xf numFmtId="40" fontId="0" fillId="0" borderId="1" xfId="0" applyNumberFormat="1" applyBorder="1" applyAlignment="1">
      <alignment horizontal="center"/>
    </xf>
    <xf numFmtId="0" fontId="16" fillId="0" borderId="0" xfId="149" applyFont="1" applyFill="1" applyAlignment="1"/>
    <xf numFmtId="0" fontId="3" fillId="0" borderId="0" xfId="149" applyFont="1" applyFill="1" applyAlignment="1">
      <alignment horizontal="center"/>
    </xf>
    <xf numFmtId="0" fontId="10" fillId="0" borderId="0" xfId="0" applyFont="1" applyFill="1"/>
    <xf numFmtId="0" fontId="10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94" fontId="10" fillId="0" borderId="1" xfId="1" applyNumberFormat="1" applyFont="1" applyFill="1" applyBorder="1" applyAlignment="1">
      <alignment horizontal="center"/>
    </xf>
    <xf numFmtId="43" fontId="10" fillId="0" borderId="1" xfId="1" applyFont="1" applyFill="1" applyBorder="1" applyAlignment="1">
      <alignment horizontal="left"/>
    </xf>
    <xf numFmtId="0" fontId="7" fillId="0" borderId="0" xfId="149" applyFont="1" applyFill="1" applyAlignment="1">
      <alignment horizontal="center"/>
    </xf>
    <xf numFmtId="172" fontId="10" fillId="0" borderId="0" xfId="0" applyNumberFormat="1" applyFont="1" applyAlignment="1">
      <alignment horizontal="center"/>
    </xf>
    <xf numFmtId="172" fontId="13" fillId="0" borderId="0" xfId="0" applyNumberFormat="1" applyFont="1" applyAlignment="1">
      <alignment horizontal="center" vertical="center"/>
    </xf>
    <xf numFmtId="172" fontId="10" fillId="2" borderId="1" xfId="0" applyNumberFormat="1" applyFont="1" applyFill="1" applyBorder="1" applyAlignment="1">
      <alignment horizontal="center"/>
    </xf>
    <xf numFmtId="172" fontId="9" fillId="0" borderId="0" xfId="0" applyNumberFormat="1" applyFont="1" applyAlignment="1">
      <alignment horizontal="center"/>
    </xf>
    <xf numFmtId="172" fontId="3" fillId="0" borderId="0" xfId="149" applyNumberFormat="1" applyFont="1" applyFill="1" applyAlignment="1"/>
    <xf numFmtId="40" fontId="11" fillId="0" borderId="0" xfId="0" applyNumberFormat="1" applyFont="1" applyBorder="1"/>
    <xf numFmtId="0" fontId="10" fillId="0" borderId="1" xfId="0" applyFont="1" applyFill="1" applyBorder="1" applyAlignment="1"/>
    <xf numFmtId="0" fontId="11" fillId="0" borderId="0" xfId="0" applyFont="1" applyFill="1" applyAlignment="1">
      <alignment horizontal="center"/>
    </xf>
    <xf numFmtId="40" fontId="0" fillId="0" borderId="3" xfId="0" applyNumberFormat="1" applyBorder="1"/>
    <xf numFmtId="0" fontId="8" fillId="0" borderId="0" xfId="29"/>
    <xf numFmtId="172" fontId="2" fillId="0" borderId="1" xfId="0" applyNumberFormat="1" applyFont="1" applyFill="1" applyBorder="1" applyAlignment="1">
      <alignment horizontal="center"/>
    </xf>
    <xf numFmtId="172" fontId="1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8" fillId="0" borderId="1" xfId="29" applyFont="1" applyFill="1" applyBorder="1"/>
    <xf numFmtId="172" fontId="0" fillId="0" borderId="1" xfId="0" applyNumberFormat="1" applyBorder="1" applyAlignment="1">
      <alignment horizontal="center"/>
    </xf>
    <xf numFmtId="172" fontId="0" fillId="0" borderId="1" xfId="0" applyNumberFormat="1" applyFill="1" applyBorder="1" applyAlignment="1">
      <alignment horizontal="center"/>
    </xf>
    <xf numFmtId="172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0" fontId="10" fillId="0" borderId="1" xfId="0" applyNumberFormat="1" applyFont="1" applyBorder="1"/>
    <xf numFmtId="0" fontId="0" fillId="0" borderId="0" xfId="0" applyFill="1" applyBorder="1"/>
    <xf numFmtId="0" fontId="8" fillId="0" borderId="1" xfId="29" applyFont="1" applyBorder="1"/>
    <xf numFmtId="0" fontId="11" fillId="0" borderId="0" xfId="0" applyFont="1" applyAlignment="1">
      <alignment horizontal="center" vertical="center"/>
    </xf>
    <xf numFmtId="0" fontId="6" fillId="0" borderId="0" xfId="149" applyFont="1" applyFill="1" applyBorder="1" applyAlignment="1">
      <alignment horizontal="center"/>
    </xf>
    <xf numFmtId="0" fontId="3" fillId="0" borderId="0" xfId="149" applyFont="1" applyFill="1" applyAlignment="1">
      <alignment horizontal="center"/>
    </xf>
    <xf numFmtId="0" fontId="16" fillId="0" borderId="0" xfId="149" applyFont="1" applyFill="1" applyAlignment="1">
      <alignment horizontal="center"/>
    </xf>
    <xf numFmtId="0" fontId="5" fillId="0" borderId="0" xfId="149" applyFont="1" applyFill="1" applyAlignment="1">
      <alignment horizontal="center"/>
    </xf>
  </cellXfs>
  <cellStyles count="150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5" xfId="20"/>
    <cellStyle name="Normal 15 2" xfId="21"/>
    <cellStyle name="Normal 15 3" xfId="22"/>
    <cellStyle name="Normal 15 4" xfId="23"/>
    <cellStyle name="Normal 15 5" xfId="24"/>
    <cellStyle name="Normal 15 6" xfId="25"/>
    <cellStyle name="Normal 15 7" xfId="26"/>
    <cellStyle name="Normal 15 8" xfId="27"/>
    <cellStyle name="Normal 15 9" xfId="28"/>
    <cellStyle name="Normal 2" xfId="29"/>
    <cellStyle name="Normal 2 10" xfId="30"/>
    <cellStyle name="Normal 2 11" xfId="31"/>
    <cellStyle name="Normal 2 12" xfId="32"/>
    <cellStyle name="Normal 2 2" xfId="33"/>
    <cellStyle name="Normal 2 3" xfId="34"/>
    <cellStyle name="Normal 2 4" xfId="35"/>
    <cellStyle name="Normal 2 5" xfId="36"/>
    <cellStyle name="Normal 2 6" xfId="37"/>
    <cellStyle name="Normal 2 7" xfId="38"/>
    <cellStyle name="Normal 2 8" xfId="39"/>
    <cellStyle name="Normal 2 9" xfId="40"/>
    <cellStyle name="Normal 20" xfId="41"/>
    <cellStyle name="Normal 20 2" xfId="42"/>
    <cellStyle name="Normal 20 3" xfId="43"/>
    <cellStyle name="Normal 20 4" xfId="44"/>
    <cellStyle name="Normal 20 5" xfId="45"/>
    <cellStyle name="Normal 20 6" xfId="46"/>
    <cellStyle name="Normal 20 7" xfId="47"/>
    <cellStyle name="Normal 20 8" xfId="48"/>
    <cellStyle name="Normal 20 9" xfId="49"/>
    <cellStyle name="Normal 21 2" xfId="50"/>
    <cellStyle name="Normal 21 3" xfId="51"/>
    <cellStyle name="Normal 21 4" xfId="52"/>
    <cellStyle name="Normal 21 5" xfId="53"/>
    <cellStyle name="Normal 21 6" xfId="54"/>
    <cellStyle name="Normal 21 7" xfId="55"/>
    <cellStyle name="Normal 21 8" xfId="56"/>
    <cellStyle name="Normal 21 9" xfId="57"/>
    <cellStyle name="Normal 3" xfId="58"/>
    <cellStyle name="Normal 3 10" xfId="59"/>
    <cellStyle name="Normal 3 11" xfId="60"/>
    <cellStyle name="Normal 3 2" xfId="61"/>
    <cellStyle name="Normal 3 3" xfId="62"/>
    <cellStyle name="Normal 3 4" xfId="63"/>
    <cellStyle name="Normal 3 5" xfId="64"/>
    <cellStyle name="Normal 3 6" xfId="65"/>
    <cellStyle name="Normal 3 7" xfId="66"/>
    <cellStyle name="Normal 3 8" xfId="67"/>
    <cellStyle name="Normal 3 9" xfId="68"/>
    <cellStyle name="Normal 31 2" xfId="69"/>
    <cellStyle name="Normal 31 3" xfId="70"/>
    <cellStyle name="Normal 31 4" xfId="71"/>
    <cellStyle name="Normal 31 5" xfId="72"/>
    <cellStyle name="Normal 31 6" xfId="73"/>
    <cellStyle name="Normal 31 7" xfId="74"/>
    <cellStyle name="Normal 31 8" xfId="75"/>
    <cellStyle name="Normal 31 9" xfId="76"/>
    <cellStyle name="Normal 32" xfId="77"/>
    <cellStyle name="Normal 32 2" xfId="78"/>
    <cellStyle name="Normal 32 3" xfId="79"/>
    <cellStyle name="Normal 32 4" xfId="80"/>
    <cellStyle name="Normal 32 5" xfId="81"/>
    <cellStyle name="Normal 32 6" xfId="82"/>
    <cellStyle name="Normal 32 7" xfId="83"/>
    <cellStyle name="Normal 32 8" xfId="84"/>
    <cellStyle name="Normal 32 9" xfId="85"/>
    <cellStyle name="Normal 33" xfId="86"/>
    <cellStyle name="Normal 33 2" xfId="87"/>
    <cellStyle name="Normal 33 3" xfId="88"/>
    <cellStyle name="Normal 33 4" xfId="89"/>
    <cellStyle name="Normal 33 5" xfId="90"/>
    <cellStyle name="Normal 33 6" xfId="91"/>
    <cellStyle name="Normal 33 7" xfId="92"/>
    <cellStyle name="Normal 33 8" xfId="93"/>
    <cellStyle name="Normal 33 9" xfId="94"/>
    <cellStyle name="Normal 35 2" xfId="95"/>
    <cellStyle name="Normal 35 3" xfId="96"/>
    <cellStyle name="Normal 35 4" xfId="97"/>
    <cellStyle name="Normal 35 5" xfId="98"/>
    <cellStyle name="Normal 35 6" xfId="99"/>
    <cellStyle name="Normal 35 7" xfId="100"/>
    <cellStyle name="Normal 4" xfId="101"/>
    <cellStyle name="Normal 4 2" xfId="102"/>
    <cellStyle name="Normal 4 3" xfId="103"/>
    <cellStyle name="Normal 5" xfId="104"/>
    <cellStyle name="Normal 5 2" xfId="105"/>
    <cellStyle name="Normal 5 3" xfId="106"/>
    <cellStyle name="Normal 5 4" xfId="107"/>
    <cellStyle name="Normal 5 5" xfId="108"/>
    <cellStyle name="Normal 5 6" xfId="109"/>
    <cellStyle name="Normal 5 7" xfId="110"/>
    <cellStyle name="Normal 5 8" xfId="111"/>
    <cellStyle name="Normal 5 9" xfId="112"/>
    <cellStyle name="Normal 6" xfId="113"/>
    <cellStyle name="Normal 6 2" xfId="114"/>
    <cellStyle name="Normal 6 3" xfId="115"/>
    <cellStyle name="Normal 6 4" xfId="116"/>
    <cellStyle name="Normal 6 5" xfId="117"/>
    <cellStyle name="Normal 6 6" xfId="118"/>
    <cellStyle name="Normal 6 7" xfId="119"/>
    <cellStyle name="Normal 6 8" xfId="120"/>
    <cellStyle name="Normal 64" xfId="121"/>
    <cellStyle name="Normal 64 2" xfId="122"/>
    <cellStyle name="Normal 7" xfId="123"/>
    <cellStyle name="Normal 70" xfId="124"/>
    <cellStyle name="Normal 74" xfId="125"/>
    <cellStyle name="Normal 74 2" xfId="126"/>
    <cellStyle name="Normal 75" xfId="127"/>
    <cellStyle name="Normal 75 2" xfId="128"/>
    <cellStyle name="Normal 76" xfId="129"/>
    <cellStyle name="Normal 76 2" xfId="130"/>
    <cellStyle name="Normal 8" xfId="131"/>
    <cellStyle name="Normal 8 2" xfId="132"/>
    <cellStyle name="Normal 8 3" xfId="133"/>
    <cellStyle name="Normal 8 4" xfId="134"/>
    <cellStyle name="Normal 8 5" xfId="135"/>
    <cellStyle name="Normal 8 6" xfId="136"/>
    <cellStyle name="Normal 8 7" xfId="137"/>
    <cellStyle name="Normal 8 8" xfId="138"/>
    <cellStyle name="Normal 8 9" xfId="139"/>
    <cellStyle name="Normal 9" xfId="140"/>
    <cellStyle name="Normal 9 2" xfId="141"/>
    <cellStyle name="Normal 9 3" xfId="142"/>
    <cellStyle name="Normal 9 4" xfId="143"/>
    <cellStyle name="Normal 9 5" xfId="144"/>
    <cellStyle name="Normal 9 6" xfId="145"/>
    <cellStyle name="Normal 9 7" xfId="146"/>
    <cellStyle name="Normal 9 8" xfId="147"/>
    <cellStyle name="Normal 9 9" xfId="148"/>
    <cellStyle name="Normal_Hoja1 (2)" xfId="1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1</xdr:row>
      <xdr:rowOff>85725</xdr:rowOff>
    </xdr:from>
    <xdr:to>
      <xdr:col>4</xdr:col>
      <xdr:colOff>2533650</xdr:colOff>
      <xdr:row>5</xdr:row>
      <xdr:rowOff>0</xdr:rowOff>
    </xdr:to>
    <xdr:pic>
      <xdr:nvPicPr>
        <xdr:cNvPr id="37581" name="Picture 10">
          <a:extLst>
            <a:ext uri="{FF2B5EF4-FFF2-40B4-BE49-F238E27FC236}">
              <a16:creationId xmlns:a16="http://schemas.microsoft.com/office/drawing/2014/main" id="{86B4CFEE-BD53-45A6-90D5-BC7C1CFD8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335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104775</xdr:colOff>
      <xdr:row>0</xdr:row>
      <xdr:rowOff>47625</xdr:rowOff>
    </xdr:from>
    <xdr:to>
      <xdr:col>9</xdr:col>
      <xdr:colOff>571500</xdr:colOff>
      <xdr:row>9</xdr:row>
      <xdr:rowOff>152400</xdr:rowOff>
    </xdr:to>
    <xdr:pic>
      <xdr:nvPicPr>
        <xdr:cNvPr id="37582" name="Imagen 1">
          <a:extLst>
            <a:ext uri="{FF2B5EF4-FFF2-40B4-BE49-F238E27FC236}">
              <a16:creationId xmlns:a16="http://schemas.microsoft.com/office/drawing/2014/main" id="{AC8D7ADA-7520-4BED-B3D7-E1A516B53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"/>
          <a:ext cx="12287250" cy="1819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J210"/>
  <sheetViews>
    <sheetView tabSelected="1" topLeftCell="A181" zoomScaleNormal="100" workbookViewId="0">
      <selection activeCell="A60" sqref="A60"/>
    </sheetView>
  </sheetViews>
  <sheetFormatPr baseColWidth="10" defaultColWidth="9.140625" defaultRowHeight="15"/>
  <cols>
    <col min="1" max="1" width="7.5703125" customWidth="1"/>
    <col min="2" max="2" width="43" style="54" customWidth="1"/>
    <col min="3" max="3" width="35" style="24" bestFit="1" customWidth="1"/>
    <col min="4" max="4" width="20" style="24" bestFit="1" customWidth="1"/>
    <col min="5" max="5" width="10.7109375" style="60" bestFit="1" customWidth="1"/>
    <col min="6" max="6" width="19.85546875" style="16" bestFit="1" customWidth="1"/>
    <col min="7" max="7" width="15" style="1" customWidth="1"/>
    <col min="8" max="8" width="18.140625" style="34" bestFit="1" customWidth="1"/>
    <col min="9" max="9" width="15.5703125" customWidth="1"/>
    <col min="10" max="10" width="10.7109375" bestFit="1" customWidth="1"/>
    <col min="12" max="12" width="47" bestFit="1" customWidth="1"/>
    <col min="14" max="14" width="13.42578125" bestFit="1" customWidth="1"/>
  </cols>
  <sheetData>
    <row r="2" spans="2:10">
      <c r="B2" s="55"/>
      <c r="C2" s="21"/>
      <c r="D2" s="21"/>
      <c r="F2" s="17"/>
    </row>
    <row r="3" spans="2:10">
      <c r="B3" s="55"/>
      <c r="C3" s="21"/>
      <c r="D3" s="21"/>
      <c r="F3" s="17"/>
    </row>
    <row r="4" spans="2:10">
      <c r="B4" s="55"/>
      <c r="C4" s="22"/>
      <c r="D4" s="22"/>
      <c r="F4" s="17"/>
    </row>
    <row r="5" spans="2:10">
      <c r="B5" s="55"/>
      <c r="C5" s="22"/>
      <c r="D5" s="22"/>
      <c r="F5" s="17"/>
    </row>
    <row r="6" spans="2:10" s="33" customFormat="1">
      <c r="B6" s="55"/>
      <c r="C6" s="22"/>
      <c r="D6" s="22"/>
      <c r="E6" s="60"/>
      <c r="F6" s="17"/>
      <c r="G6" s="1"/>
      <c r="H6" s="34"/>
    </row>
    <row r="7" spans="2:10" s="33" customFormat="1">
      <c r="B7" s="55"/>
      <c r="C7" s="22"/>
      <c r="D7" s="22"/>
      <c r="E7" s="60"/>
      <c r="F7" s="17"/>
      <c r="G7" s="1"/>
      <c r="H7" s="34"/>
    </row>
    <row r="8" spans="2:10" s="33" customFormat="1">
      <c r="B8" s="55"/>
      <c r="C8" s="22"/>
      <c r="D8" s="22"/>
      <c r="E8" s="60"/>
      <c r="F8" s="17"/>
      <c r="G8" s="1"/>
      <c r="H8" s="34"/>
    </row>
    <row r="9" spans="2:10" s="50" customFormat="1">
      <c r="B9" s="55"/>
      <c r="C9" s="22"/>
      <c r="D9" s="22"/>
      <c r="E9" s="60"/>
      <c r="F9" s="17"/>
      <c r="G9" s="1"/>
      <c r="H9" s="47"/>
    </row>
    <row r="10" spans="2:10" s="50" customFormat="1">
      <c r="B10" s="55"/>
      <c r="C10" s="22"/>
      <c r="D10" s="22"/>
      <c r="E10" s="60"/>
      <c r="F10" s="17"/>
      <c r="G10" s="1"/>
      <c r="H10" s="47"/>
    </row>
    <row r="11" spans="2:10" ht="15.75">
      <c r="B11" s="84" t="s">
        <v>32</v>
      </c>
      <c r="C11" s="84"/>
      <c r="D11" s="84"/>
      <c r="E11" s="84"/>
      <c r="F11" s="84"/>
      <c r="G11" s="84"/>
      <c r="H11" s="84"/>
      <c r="I11" s="84"/>
      <c r="J11" s="84"/>
    </row>
    <row r="12" spans="2:10" ht="15.75">
      <c r="B12" s="84" t="s">
        <v>136</v>
      </c>
      <c r="C12" s="84"/>
      <c r="D12" s="84"/>
      <c r="E12" s="84"/>
      <c r="F12" s="84"/>
      <c r="G12" s="84"/>
      <c r="H12" s="84"/>
      <c r="I12" s="84"/>
      <c r="J12" s="84"/>
    </row>
    <row r="13" spans="2:10">
      <c r="B13" s="56"/>
      <c r="C13" s="23"/>
      <c r="D13" s="23"/>
      <c r="E13" s="61"/>
      <c r="F13" s="18"/>
    </row>
    <row r="14" spans="2:10" ht="3.75" customHeight="1"/>
    <row r="15" spans="2:10" s="2" customFormat="1" ht="29.25" customHeight="1">
      <c r="B15" s="4" t="s">
        <v>28</v>
      </c>
      <c r="C15" s="4" t="s">
        <v>0</v>
      </c>
      <c r="D15" s="4" t="s">
        <v>29</v>
      </c>
      <c r="E15" s="39" t="s">
        <v>30</v>
      </c>
      <c r="F15" s="19" t="s">
        <v>31</v>
      </c>
      <c r="G15" s="29" t="s">
        <v>23</v>
      </c>
      <c r="H15" s="19" t="s">
        <v>24</v>
      </c>
      <c r="I15" s="19" t="s">
        <v>25</v>
      </c>
      <c r="J15" s="4" t="s">
        <v>26</v>
      </c>
    </row>
    <row r="16" spans="2:10" s="36" customFormat="1">
      <c r="B16" s="66"/>
      <c r="C16" s="3"/>
      <c r="D16" s="3"/>
      <c r="E16" s="62"/>
      <c r="F16" s="20"/>
      <c r="G16" s="30"/>
      <c r="H16" s="37"/>
    </row>
    <row r="17" spans="1:10" s="46" customFormat="1">
      <c r="A17" s="57"/>
      <c r="B17" s="82" t="s">
        <v>21</v>
      </c>
      <c r="C17" s="12" t="s">
        <v>8</v>
      </c>
      <c r="D17" s="11" t="s">
        <v>137</v>
      </c>
      <c r="E17" s="78">
        <v>44658</v>
      </c>
      <c r="F17" s="15">
        <v>26550</v>
      </c>
      <c r="G17" s="78">
        <v>44658</v>
      </c>
      <c r="H17" s="15">
        <f>+F17</f>
        <v>26550</v>
      </c>
      <c r="I17" s="38">
        <f>+F17-H17</f>
        <v>0</v>
      </c>
      <c r="J17" s="51" t="s">
        <v>34</v>
      </c>
    </row>
    <row r="18" spans="1:10" s="50" customFormat="1">
      <c r="A18" s="57"/>
      <c r="B18" s="7"/>
      <c r="C18" s="12"/>
      <c r="D18" s="11"/>
      <c r="E18" s="78"/>
      <c r="F18" s="15"/>
      <c r="G18" s="78"/>
      <c r="H18" s="15"/>
      <c r="I18" s="38"/>
      <c r="J18" s="51"/>
    </row>
    <row r="19" spans="1:10" s="50" customFormat="1">
      <c r="A19" s="57"/>
      <c r="B19" s="7" t="s">
        <v>33</v>
      </c>
      <c r="C19" s="12" t="s">
        <v>1</v>
      </c>
      <c r="D19" s="31" t="s">
        <v>176</v>
      </c>
      <c r="E19" s="78">
        <v>44635</v>
      </c>
      <c r="F19" s="15">
        <v>36580</v>
      </c>
      <c r="G19" s="78">
        <v>44635</v>
      </c>
      <c r="H19" s="15">
        <f>+F19</f>
        <v>36580</v>
      </c>
      <c r="I19" s="38">
        <f>+F19-H19</f>
        <v>0</v>
      </c>
      <c r="J19" s="51" t="s">
        <v>34</v>
      </c>
    </row>
    <row r="20" spans="1:10" s="50" customFormat="1">
      <c r="A20" s="57"/>
      <c r="B20" s="7"/>
      <c r="C20" s="12"/>
      <c r="D20" s="31"/>
      <c r="E20" s="78"/>
      <c r="F20" s="15"/>
      <c r="G20" s="78"/>
      <c r="H20" s="15"/>
      <c r="I20" s="38"/>
      <c r="J20" s="51"/>
    </row>
    <row r="21" spans="1:10" s="50" customFormat="1">
      <c r="A21" s="57"/>
      <c r="B21" s="45" t="s">
        <v>64</v>
      </c>
      <c r="C21" s="12" t="s">
        <v>2</v>
      </c>
      <c r="D21" s="9" t="s">
        <v>70</v>
      </c>
      <c r="E21" s="5">
        <v>44596</v>
      </c>
      <c r="F21" s="15">
        <v>29500</v>
      </c>
      <c r="G21" s="5">
        <v>44596</v>
      </c>
      <c r="H21" s="15">
        <v>29500</v>
      </c>
      <c r="I21" s="38">
        <f>+F21-H21</f>
        <v>0</v>
      </c>
      <c r="J21" s="51" t="s">
        <v>34</v>
      </c>
    </row>
    <row r="22" spans="1:10" s="50" customFormat="1">
      <c r="A22" s="57"/>
      <c r="B22" s="7"/>
      <c r="C22" s="12"/>
      <c r="D22" s="11"/>
      <c r="E22" s="78"/>
      <c r="F22" s="15"/>
      <c r="G22" s="78"/>
      <c r="H22" s="15"/>
      <c r="I22" s="38"/>
      <c r="J22" s="51"/>
    </row>
    <row r="23" spans="1:10" s="50" customFormat="1">
      <c r="A23" s="57"/>
      <c r="B23" s="45" t="s">
        <v>18</v>
      </c>
      <c r="C23" s="12" t="s">
        <v>2</v>
      </c>
      <c r="D23" s="75" t="s">
        <v>132</v>
      </c>
      <c r="E23" s="5">
        <v>44621</v>
      </c>
      <c r="F23" s="15">
        <v>35400</v>
      </c>
      <c r="G23" s="72">
        <v>44621</v>
      </c>
      <c r="H23" s="15">
        <v>35400</v>
      </c>
      <c r="I23" s="38">
        <f>+F23-H23</f>
        <v>0</v>
      </c>
      <c r="J23" s="51" t="s">
        <v>34</v>
      </c>
    </row>
    <row r="24" spans="1:10" s="50" customFormat="1">
      <c r="A24" s="57"/>
      <c r="B24" s="7"/>
      <c r="C24" s="12"/>
      <c r="D24" s="11"/>
      <c r="E24" s="78"/>
      <c r="F24" s="15"/>
      <c r="G24" s="78"/>
      <c r="H24" s="15"/>
      <c r="I24" s="38"/>
      <c r="J24" s="51"/>
    </row>
    <row r="25" spans="1:10" s="50" customFormat="1">
      <c r="A25" s="57"/>
      <c r="B25" s="7" t="s">
        <v>131</v>
      </c>
      <c r="C25" s="12" t="s">
        <v>2</v>
      </c>
      <c r="D25" s="75" t="s">
        <v>130</v>
      </c>
      <c r="E25" s="14">
        <v>44621</v>
      </c>
      <c r="F25" s="15">
        <v>59000</v>
      </c>
      <c r="G25" s="14">
        <v>44621</v>
      </c>
      <c r="H25" s="15">
        <v>59000</v>
      </c>
      <c r="I25" s="38">
        <f>+F25-H25</f>
        <v>0</v>
      </c>
      <c r="J25" s="51" t="s">
        <v>34</v>
      </c>
    </row>
    <row r="26" spans="1:10" s="50" customFormat="1">
      <c r="A26" s="57"/>
      <c r="B26" s="7"/>
      <c r="C26" s="12"/>
      <c r="D26" s="75"/>
      <c r="E26" s="14"/>
      <c r="F26" s="15"/>
      <c r="G26" s="14"/>
      <c r="H26" s="15"/>
      <c r="I26" s="38"/>
      <c r="J26" s="51"/>
    </row>
    <row r="27" spans="1:10" s="50" customFormat="1">
      <c r="A27" s="57"/>
      <c r="B27" s="7" t="s">
        <v>83</v>
      </c>
      <c r="C27" s="12" t="s">
        <v>2</v>
      </c>
      <c r="D27" s="75" t="s">
        <v>210</v>
      </c>
      <c r="E27" s="14">
        <v>44652</v>
      </c>
      <c r="F27" s="15">
        <v>35400</v>
      </c>
      <c r="G27" s="14">
        <v>44652</v>
      </c>
      <c r="H27" s="15">
        <v>35400</v>
      </c>
      <c r="I27" s="38">
        <f>+F27-H27</f>
        <v>0</v>
      </c>
      <c r="J27" s="51" t="s">
        <v>34</v>
      </c>
    </row>
    <row r="28" spans="1:10" s="50" customFormat="1">
      <c r="A28" s="57"/>
      <c r="B28" s="7"/>
      <c r="C28" s="12"/>
      <c r="D28" s="75"/>
      <c r="E28" s="14"/>
      <c r="F28" s="15"/>
      <c r="G28" s="14"/>
      <c r="H28" s="15"/>
      <c r="I28" s="38"/>
      <c r="J28" s="51"/>
    </row>
    <row r="29" spans="1:10" s="50" customFormat="1">
      <c r="A29" s="57"/>
      <c r="B29" s="7" t="s">
        <v>90</v>
      </c>
      <c r="C29" s="12" t="s">
        <v>2</v>
      </c>
      <c r="D29" s="11" t="s">
        <v>104</v>
      </c>
      <c r="E29" s="78">
        <v>44595</v>
      </c>
      <c r="F29" s="15">
        <v>47200</v>
      </c>
      <c r="G29" s="78">
        <v>44595</v>
      </c>
      <c r="H29" s="15">
        <v>47200</v>
      </c>
      <c r="I29" s="38">
        <f>+F29-H29</f>
        <v>0</v>
      </c>
      <c r="J29" s="51" t="s">
        <v>34</v>
      </c>
    </row>
    <row r="30" spans="1:10" s="50" customFormat="1">
      <c r="A30" s="57"/>
      <c r="B30" s="7"/>
      <c r="C30" s="12"/>
      <c r="D30" s="11"/>
      <c r="E30" s="78"/>
      <c r="F30" s="15"/>
      <c r="G30" s="78"/>
      <c r="H30" s="15"/>
      <c r="I30" s="38"/>
      <c r="J30" s="51"/>
    </row>
    <row r="31" spans="1:10" s="50" customFormat="1">
      <c r="A31" s="57"/>
      <c r="B31" s="7" t="s">
        <v>81</v>
      </c>
      <c r="C31" s="12" t="s">
        <v>2</v>
      </c>
      <c r="D31" s="75" t="s">
        <v>16</v>
      </c>
      <c r="E31" s="78">
        <v>44652</v>
      </c>
      <c r="F31" s="15">
        <v>23600</v>
      </c>
      <c r="G31" s="78">
        <v>44652</v>
      </c>
      <c r="H31" s="15">
        <v>23600</v>
      </c>
      <c r="I31" s="38">
        <f>+F31-H31</f>
        <v>0</v>
      </c>
      <c r="J31" s="51" t="s">
        <v>34</v>
      </c>
    </row>
    <row r="32" spans="1:10" s="50" customFormat="1">
      <c r="A32" s="57"/>
      <c r="B32" s="7"/>
      <c r="C32" s="12"/>
      <c r="D32" s="75"/>
      <c r="E32" s="78"/>
      <c r="F32" s="15"/>
      <c r="G32" s="78"/>
      <c r="H32" s="15"/>
      <c r="I32" s="38"/>
      <c r="J32" s="51"/>
    </row>
    <row r="33" spans="1:10" s="50" customFormat="1">
      <c r="A33" s="57"/>
      <c r="B33" s="7" t="s">
        <v>109</v>
      </c>
      <c r="C33" s="12" t="s">
        <v>2</v>
      </c>
      <c r="D33" s="9" t="s">
        <v>77</v>
      </c>
      <c r="E33" s="5">
        <v>44600</v>
      </c>
      <c r="F33" s="15">
        <v>29500</v>
      </c>
      <c r="G33" s="5">
        <v>44600</v>
      </c>
      <c r="H33" s="15">
        <v>29500</v>
      </c>
      <c r="I33" s="38">
        <f>+F33-H33</f>
        <v>0</v>
      </c>
      <c r="J33" s="51" t="s">
        <v>34</v>
      </c>
    </row>
    <row r="34" spans="1:10" s="50" customFormat="1">
      <c r="A34" s="57"/>
      <c r="B34" s="7"/>
      <c r="C34" s="12"/>
      <c r="D34" s="9"/>
      <c r="E34" s="5"/>
      <c r="F34" s="15"/>
      <c r="G34" s="5"/>
      <c r="H34" s="15"/>
      <c r="I34" s="38"/>
      <c r="J34" s="51"/>
    </row>
    <row r="35" spans="1:10" s="50" customFormat="1">
      <c r="A35" s="57"/>
      <c r="B35" s="7" t="s">
        <v>209</v>
      </c>
      <c r="C35" s="12" t="s">
        <v>2</v>
      </c>
      <c r="D35" s="9" t="s">
        <v>123</v>
      </c>
      <c r="E35" s="5">
        <v>44652</v>
      </c>
      <c r="F35" s="15">
        <v>29500</v>
      </c>
      <c r="G35" s="5">
        <v>44652</v>
      </c>
      <c r="H35" s="15">
        <v>29500</v>
      </c>
      <c r="I35" s="38">
        <f>+F35-H35</f>
        <v>0</v>
      </c>
      <c r="J35" s="51" t="s">
        <v>34</v>
      </c>
    </row>
    <row r="36" spans="1:10" s="50" customFormat="1">
      <c r="A36" s="57"/>
      <c r="B36" s="7"/>
      <c r="C36" s="12"/>
      <c r="D36" s="9"/>
      <c r="E36" s="5"/>
      <c r="F36" s="15"/>
      <c r="G36" s="5"/>
      <c r="H36" s="15"/>
      <c r="I36" s="38"/>
      <c r="J36" s="51"/>
    </row>
    <row r="37" spans="1:10" s="50" customFormat="1">
      <c r="A37" s="57"/>
      <c r="B37" s="7" t="s">
        <v>51</v>
      </c>
      <c r="C37" s="12" t="s">
        <v>5</v>
      </c>
      <c r="D37" s="9" t="s">
        <v>119</v>
      </c>
      <c r="E37" s="5">
        <v>44630</v>
      </c>
      <c r="F37" s="15">
        <v>47701.5</v>
      </c>
      <c r="G37" s="5">
        <v>44630</v>
      </c>
      <c r="H37" s="15">
        <v>47701.5</v>
      </c>
      <c r="I37" s="38">
        <f>+F37-H37</f>
        <v>0</v>
      </c>
      <c r="J37" s="51" t="s">
        <v>34</v>
      </c>
    </row>
    <row r="38" spans="1:10" s="50" customFormat="1">
      <c r="A38" s="57"/>
      <c r="B38" s="7"/>
      <c r="C38" s="12"/>
      <c r="D38" s="9"/>
      <c r="E38" s="5"/>
      <c r="F38" s="15"/>
      <c r="G38" s="5"/>
      <c r="H38" s="15"/>
      <c r="I38" s="38"/>
      <c r="J38" s="51"/>
    </row>
    <row r="39" spans="1:10" s="50" customFormat="1">
      <c r="A39" s="57"/>
      <c r="B39" s="69" t="s">
        <v>45</v>
      </c>
      <c r="C39" s="12" t="s">
        <v>117</v>
      </c>
      <c r="D39" s="10" t="s">
        <v>112</v>
      </c>
      <c r="E39" s="5">
        <v>44638</v>
      </c>
      <c r="F39" s="15">
        <v>111510</v>
      </c>
      <c r="G39" s="5">
        <v>44638</v>
      </c>
      <c r="H39" s="15">
        <v>111510</v>
      </c>
      <c r="I39" s="38">
        <f>+F39-H39</f>
        <v>0</v>
      </c>
      <c r="J39" s="51" t="s">
        <v>34</v>
      </c>
    </row>
    <row r="40" spans="1:10" s="50" customFormat="1">
      <c r="A40" s="57"/>
      <c r="B40" s="69"/>
      <c r="C40" s="12"/>
      <c r="D40" s="10"/>
      <c r="E40" s="5"/>
      <c r="F40" s="15"/>
      <c r="G40" s="5"/>
      <c r="H40" s="15"/>
      <c r="I40" s="38"/>
      <c r="J40" s="51"/>
    </row>
    <row r="41" spans="1:10" s="50" customFormat="1">
      <c r="A41" s="57"/>
      <c r="B41" s="41" t="s">
        <v>73</v>
      </c>
      <c r="C41" s="12" t="s">
        <v>20</v>
      </c>
      <c r="D41" s="74" t="s">
        <v>61</v>
      </c>
      <c r="E41" s="5">
        <v>44207</v>
      </c>
      <c r="F41" s="15">
        <v>1068329</v>
      </c>
      <c r="G41" s="5">
        <v>44207</v>
      </c>
      <c r="H41" s="15">
        <v>1068329</v>
      </c>
      <c r="I41" s="38">
        <f>+F41-H41</f>
        <v>0</v>
      </c>
      <c r="J41" s="51" t="s">
        <v>34</v>
      </c>
    </row>
    <row r="42" spans="1:10" s="50" customFormat="1">
      <c r="A42" s="57"/>
      <c r="B42" s="41" t="s">
        <v>73</v>
      </c>
      <c r="C42" s="12" t="s">
        <v>20</v>
      </c>
      <c r="D42" s="74" t="s">
        <v>62</v>
      </c>
      <c r="E42" s="5">
        <v>44652</v>
      </c>
      <c r="F42" s="15">
        <v>1068329</v>
      </c>
      <c r="G42" s="5">
        <v>44652</v>
      </c>
      <c r="H42" s="15">
        <v>1068329</v>
      </c>
      <c r="I42" s="38">
        <f>+F42-H42</f>
        <v>0</v>
      </c>
      <c r="J42" s="51" t="s">
        <v>34</v>
      </c>
    </row>
    <row r="43" spans="1:10" s="50" customFormat="1">
      <c r="A43" s="57"/>
      <c r="B43" s="41"/>
      <c r="C43" s="12"/>
      <c r="D43" s="74"/>
      <c r="E43" s="5"/>
      <c r="F43" s="15"/>
      <c r="G43" s="5"/>
      <c r="H43" s="15"/>
      <c r="I43" s="38"/>
      <c r="J43" s="51"/>
    </row>
    <row r="44" spans="1:10" s="50" customFormat="1">
      <c r="A44" s="57"/>
      <c r="B44" s="7" t="s">
        <v>35</v>
      </c>
      <c r="C44" s="12" t="s">
        <v>37</v>
      </c>
      <c r="D44" s="10" t="s">
        <v>85</v>
      </c>
      <c r="E44" s="5" t="s">
        <v>84</v>
      </c>
      <c r="F44" s="15">
        <v>359160.14</v>
      </c>
      <c r="G44" s="5" t="s">
        <v>84</v>
      </c>
      <c r="H44" s="15">
        <v>359160.14</v>
      </c>
      <c r="I44" s="38">
        <f>+F44-H44</f>
        <v>0</v>
      </c>
      <c r="J44" s="51" t="s">
        <v>34</v>
      </c>
    </row>
    <row r="45" spans="1:10" s="50" customFormat="1">
      <c r="A45" s="57"/>
      <c r="B45" s="7"/>
      <c r="C45" s="12"/>
      <c r="D45" s="10"/>
      <c r="E45" s="5"/>
      <c r="F45" s="15"/>
      <c r="G45" s="5"/>
      <c r="H45" s="15"/>
      <c r="I45" s="38"/>
      <c r="J45" s="51"/>
    </row>
    <row r="46" spans="1:10" s="50" customFormat="1">
      <c r="A46" s="57"/>
      <c r="B46" s="7" t="s">
        <v>135</v>
      </c>
      <c r="C46" s="12" t="s">
        <v>37</v>
      </c>
      <c r="D46" s="10" t="s">
        <v>211</v>
      </c>
      <c r="E46" s="5">
        <v>44655</v>
      </c>
      <c r="F46" s="15">
        <v>348100</v>
      </c>
      <c r="G46" s="5">
        <v>44655</v>
      </c>
      <c r="H46" s="15">
        <v>348100</v>
      </c>
      <c r="I46" s="38">
        <f>+F46-H46</f>
        <v>0</v>
      </c>
      <c r="J46" s="51" t="s">
        <v>34</v>
      </c>
    </row>
    <row r="47" spans="1:10" s="50" customFormat="1">
      <c r="A47" s="57"/>
      <c r="B47" s="7"/>
      <c r="C47" s="12"/>
      <c r="D47" s="10"/>
      <c r="E47" s="5"/>
      <c r="F47" s="15"/>
      <c r="G47" s="5"/>
      <c r="H47" s="15"/>
      <c r="I47" s="38"/>
      <c r="J47" s="51"/>
    </row>
    <row r="48" spans="1:10" s="50" customFormat="1">
      <c r="A48" s="57"/>
      <c r="B48" s="7" t="s">
        <v>74</v>
      </c>
      <c r="C48" s="12" t="s">
        <v>56</v>
      </c>
      <c r="D48" s="75" t="s">
        <v>103</v>
      </c>
      <c r="E48" s="14">
        <v>44621</v>
      </c>
      <c r="F48" s="15">
        <v>131293.88</v>
      </c>
      <c r="G48" s="14">
        <v>44621</v>
      </c>
      <c r="H48" s="15">
        <v>131293.88</v>
      </c>
      <c r="I48" s="38">
        <f>+F48-H48</f>
        <v>0</v>
      </c>
      <c r="J48" s="51" t="s">
        <v>34</v>
      </c>
    </row>
    <row r="49" spans="1:10" s="50" customFormat="1">
      <c r="A49" s="57"/>
      <c r="B49" s="7"/>
      <c r="C49" s="12"/>
      <c r="D49" s="10"/>
      <c r="E49" s="5"/>
      <c r="F49" s="15"/>
      <c r="G49" s="5"/>
      <c r="H49" s="15"/>
      <c r="I49" s="38"/>
      <c r="J49" s="51"/>
    </row>
    <row r="50" spans="1:10" s="50" customFormat="1">
      <c r="A50" s="57"/>
      <c r="B50" s="7" t="s">
        <v>124</v>
      </c>
      <c r="C50" s="12" t="s">
        <v>125</v>
      </c>
      <c r="D50" s="9" t="s">
        <v>72</v>
      </c>
      <c r="E50" s="5">
        <v>44621</v>
      </c>
      <c r="F50" s="15">
        <v>39931.199999999997</v>
      </c>
      <c r="G50" s="5">
        <v>44621</v>
      </c>
      <c r="H50" s="15">
        <v>39931.199999999997</v>
      </c>
      <c r="I50" s="38">
        <f>+F50-H50</f>
        <v>0</v>
      </c>
      <c r="J50" s="51" t="s">
        <v>34</v>
      </c>
    </row>
    <row r="51" spans="1:10" s="50" customFormat="1">
      <c r="A51" s="57"/>
      <c r="B51" s="7"/>
      <c r="C51" s="12"/>
      <c r="D51" s="10"/>
      <c r="E51" s="5"/>
      <c r="F51" s="15"/>
      <c r="G51" s="5"/>
      <c r="H51" s="15"/>
      <c r="I51" s="38"/>
      <c r="J51" s="51"/>
    </row>
    <row r="52" spans="1:10" s="50" customFormat="1">
      <c r="A52" s="57"/>
      <c r="B52" s="83" t="s">
        <v>127</v>
      </c>
      <c r="C52" s="12" t="s">
        <v>111</v>
      </c>
      <c r="D52" s="74" t="s">
        <v>126</v>
      </c>
      <c r="E52" s="5">
        <v>44621</v>
      </c>
      <c r="F52" s="15">
        <v>500000</v>
      </c>
      <c r="G52" s="5">
        <v>44621</v>
      </c>
      <c r="H52" s="15">
        <v>500000</v>
      </c>
      <c r="I52" s="38">
        <f>+F52-H52</f>
        <v>0</v>
      </c>
      <c r="J52" s="51" t="s">
        <v>34</v>
      </c>
    </row>
    <row r="53" spans="1:10" s="50" customFormat="1">
      <c r="A53" s="57"/>
      <c r="B53" s="83" t="s">
        <v>127</v>
      </c>
      <c r="C53" s="12" t="s">
        <v>111</v>
      </c>
      <c r="D53" s="74" t="s">
        <v>128</v>
      </c>
      <c r="E53" s="5">
        <v>44642</v>
      </c>
      <c r="F53" s="15">
        <v>300000</v>
      </c>
      <c r="G53" s="5">
        <v>44642</v>
      </c>
      <c r="H53" s="15">
        <v>300000</v>
      </c>
      <c r="I53" s="38">
        <f>+F53-H53</f>
        <v>0</v>
      </c>
      <c r="J53" s="51" t="s">
        <v>34</v>
      </c>
    </row>
    <row r="54" spans="1:10" s="50" customFormat="1">
      <c r="A54" s="57"/>
      <c r="B54" s="83" t="s">
        <v>127</v>
      </c>
      <c r="C54" s="12" t="s">
        <v>111</v>
      </c>
      <c r="D54" s="74" t="s">
        <v>178</v>
      </c>
      <c r="E54" s="5">
        <v>44663</v>
      </c>
      <c r="F54" s="15">
        <v>500000</v>
      </c>
      <c r="G54" s="5">
        <v>44663</v>
      </c>
      <c r="H54" s="15">
        <v>500000</v>
      </c>
      <c r="I54" s="38">
        <f>+F54-H54</f>
        <v>0</v>
      </c>
      <c r="J54" s="51" t="s">
        <v>34</v>
      </c>
    </row>
    <row r="55" spans="1:10" s="50" customFormat="1">
      <c r="A55" s="57"/>
      <c r="B55" s="83"/>
      <c r="C55" s="12"/>
      <c r="D55" s="74"/>
      <c r="E55" s="5"/>
      <c r="F55" s="15"/>
      <c r="G55" s="5"/>
      <c r="H55" s="15"/>
      <c r="I55" s="38"/>
      <c r="J55" s="51"/>
    </row>
    <row r="56" spans="1:10" s="50" customFormat="1">
      <c r="A56" s="57"/>
      <c r="B56" s="7" t="s">
        <v>49</v>
      </c>
      <c r="C56" s="12" t="s">
        <v>2</v>
      </c>
      <c r="D56" s="6" t="s">
        <v>36</v>
      </c>
      <c r="E56" s="5">
        <v>44621</v>
      </c>
      <c r="F56" s="15">
        <v>23600</v>
      </c>
      <c r="G56" s="5">
        <v>44621</v>
      </c>
      <c r="H56" s="15">
        <v>23600</v>
      </c>
      <c r="I56" s="38">
        <f>+F56-H56</f>
        <v>0</v>
      </c>
      <c r="J56" s="51" t="s">
        <v>34</v>
      </c>
    </row>
    <row r="57" spans="1:10" s="50" customFormat="1">
      <c r="A57" s="57"/>
      <c r="B57" s="7" t="s">
        <v>49</v>
      </c>
      <c r="C57" s="12" t="s">
        <v>2</v>
      </c>
      <c r="D57" s="6" t="s">
        <v>46</v>
      </c>
      <c r="E57" s="5">
        <v>44239</v>
      </c>
      <c r="F57" s="15">
        <v>23600</v>
      </c>
      <c r="G57" s="5">
        <v>44239</v>
      </c>
      <c r="H57" s="15">
        <v>23600</v>
      </c>
      <c r="I57" s="38">
        <f>+F57-H57</f>
        <v>0</v>
      </c>
      <c r="J57" s="51" t="s">
        <v>34</v>
      </c>
    </row>
    <row r="58" spans="1:10" s="50" customFormat="1">
      <c r="A58" s="57"/>
      <c r="B58" s="7"/>
      <c r="C58" s="12"/>
      <c r="D58" s="6"/>
      <c r="E58" s="5"/>
      <c r="F58" s="15"/>
      <c r="G58" s="5"/>
      <c r="H58" s="15"/>
      <c r="I58" s="38"/>
      <c r="J58" s="51"/>
    </row>
    <row r="59" spans="1:10" s="50" customFormat="1">
      <c r="A59" s="57"/>
      <c r="B59" s="7" t="s">
        <v>75</v>
      </c>
      <c r="C59" s="12" t="s">
        <v>110</v>
      </c>
      <c r="D59" s="80" t="s">
        <v>87</v>
      </c>
      <c r="E59" s="79">
        <v>44624</v>
      </c>
      <c r="F59" s="81">
        <v>37999.54</v>
      </c>
      <c r="G59" s="79">
        <v>44624</v>
      </c>
      <c r="H59" s="81">
        <v>37999.54</v>
      </c>
      <c r="I59" s="38">
        <f>+F59-H59</f>
        <v>0</v>
      </c>
      <c r="J59" s="51" t="s">
        <v>34</v>
      </c>
    </row>
    <row r="60" spans="1:10" s="50" customFormat="1">
      <c r="A60" s="57"/>
      <c r="B60" s="7"/>
      <c r="C60" s="12"/>
      <c r="D60" s="11"/>
      <c r="E60" s="78"/>
      <c r="F60" s="15"/>
      <c r="G60" s="78"/>
      <c r="H60" s="15"/>
      <c r="I60" s="38"/>
      <c r="J60" s="51"/>
    </row>
    <row r="61" spans="1:10" s="50" customFormat="1">
      <c r="A61" s="57"/>
      <c r="B61" s="7" t="s">
        <v>167</v>
      </c>
      <c r="C61" s="12" t="s">
        <v>7</v>
      </c>
      <c r="D61" s="10" t="s">
        <v>166</v>
      </c>
      <c r="E61" s="5">
        <v>44652</v>
      </c>
      <c r="F61" s="15">
        <v>510307.2</v>
      </c>
      <c r="G61" s="5">
        <v>44652</v>
      </c>
      <c r="H61" s="15">
        <v>510307.2</v>
      </c>
      <c r="I61" s="38">
        <f>+F61-H61</f>
        <v>0</v>
      </c>
      <c r="J61" s="51" t="s">
        <v>34</v>
      </c>
    </row>
    <row r="62" spans="1:10" s="50" customFormat="1">
      <c r="A62" s="57"/>
      <c r="B62" s="7"/>
      <c r="C62" s="12"/>
      <c r="D62" s="11"/>
      <c r="E62" s="78"/>
      <c r="F62" s="15"/>
      <c r="G62" s="78"/>
      <c r="H62" s="15"/>
      <c r="I62" s="38"/>
      <c r="J62" s="51"/>
    </row>
    <row r="63" spans="1:10" s="50" customFormat="1">
      <c r="A63" s="57"/>
      <c r="B63" s="7" t="s">
        <v>139</v>
      </c>
      <c r="C63" s="12" t="s">
        <v>7</v>
      </c>
      <c r="D63" s="9" t="s">
        <v>138</v>
      </c>
      <c r="E63" s="5">
        <v>44652</v>
      </c>
      <c r="F63" s="15">
        <v>852600</v>
      </c>
      <c r="G63" s="5">
        <v>44652</v>
      </c>
      <c r="H63" s="15">
        <v>852600</v>
      </c>
      <c r="I63" s="38">
        <f>+F63-H63</f>
        <v>0</v>
      </c>
      <c r="J63" s="51" t="s">
        <v>34</v>
      </c>
    </row>
    <row r="64" spans="1:10" s="50" customFormat="1">
      <c r="A64" s="57"/>
      <c r="B64" s="58"/>
      <c r="C64" s="12"/>
      <c r="D64" s="10"/>
      <c r="E64" s="5"/>
      <c r="F64" s="15"/>
      <c r="G64" s="5"/>
      <c r="H64" s="15"/>
      <c r="I64" s="38"/>
      <c r="J64" s="51"/>
    </row>
    <row r="65" spans="1:10" s="50" customFormat="1">
      <c r="A65" s="57"/>
      <c r="B65" s="7" t="s">
        <v>50</v>
      </c>
      <c r="C65" s="12" t="s">
        <v>5</v>
      </c>
      <c r="D65" s="9" t="s">
        <v>164</v>
      </c>
      <c r="E65" s="5">
        <v>44652</v>
      </c>
      <c r="F65" s="15">
        <v>59000</v>
      </c>
      <c r="G65" s="5">
        <v>44652</v>
      </c>
      <c r="H65" s="15">
        <v>59000</v>
      </c>
      <c r="I65" s="38">
        <f>+F65-H65</f>
        <v>0</v>
      </c>
      <c r="J65" s="51" t="s">
        <v>34</v>
      </c>
    </row>
    <row r="66" spans="1:10" s="50" customFormat="1">
      <c r="A66" s="57"/>
      <c r="B66" s="7" t="s">
        <v>50</v>
      </c>
      <c r="C66" s="12" t="s">
        <v>5</v>
      </c>
      <c r="D66" s="9" t="s">
        <v>165</v>
      </c>
      <c r="E66" s="5">
        <v>44652</v>
      </c>
      <c r="F66" s="15">
        <v>59000</v>
      </c>
      <c r="G66" s="5">
        <v>44652</v>
      </c>
      <c r="H66" s="15">
        <v>59000</v>
      </c>
      <c r="I66" s="38">
        <f>+F66-H66</f>
        <v>0</v>
      </c>
      <c r="J66" s="51" t="s">
        <v>34</v>
      </c>
    </row>
    <row r="67" spans="1:10" s="50" customFormat="1">
      <c r="A67" s="57"/>
      <c r="B67" s="7"/>
      <c r="C67" s="12"/>
      <c r="D67" s="10"/>
      <c r="E67" s="5"/>
      <c r="F67" s="32"/>
      <c r="G67" s="5"/>
      <c r="H67" s="32"/>
      <c r="I67" s="38"/>
      <c r="J67" s="51"/>
    </row>
    <row r="68" spans="1:10" s="50" customFormat="1">
      <c r="A68" s="57"/>
      <c r="B68" s="41" t="s">
        <v>120</v>
      </c>
      <c r="C68" s="12" t="s">
        <v>116</v>
      </c>
      <c r="D68" s="10" t="s">
        <v>71</v>
      </c>
      <c r="E68" s="5">
        <v>44638</v>
      </c>
      <c r="F68" s="32">
        <v>88728.33</v>
      </c>
      <c r="G68" s="5">
        <v>44638</v>
      </c>
      <c r="H68" s="32">
        <v>88728.33</v>
      </c>
      <c r="I68" s="38">
        <f>+F68-H68</f>
        <v>0</v>
      </c>
      <c r="J68" s="51" t="s">
        <v>34</v>
      </c>
    </row>
    <row r="69" spans="1:10" s="50" customFormat="1">
      <c r="A69" s="57"/>
      <c r="B69" s="58"/>
      <c r="C69" s="12"/>
      <c r="D69" s="10"/>
      <c r="E69" s="5"/>
      <c r="F69" s="15"/>
      <c r="G69" s="5"/>
      <c r="H69" s="15"/>
      <c r="I69" s="38"/>
      <c r="J69" s="51"/>
    </row>
    <row r="70" spans="1:10" s="50" customFormat="1">
      <c r="A70" s="57"/>
      <c r="B70" s="7" t="s">
        <v>141</v>
      </c>
      <c r="C70" s="12" t="s">
        <v>44</v>
      </c>
      <c r="D70" s="9" t="s">
        <v>140</v>
      </c>
      <c r="E70" s="5">
        <v>44657</v>
      </c>
      <c r="F70" s="15">
        <v>6970</v>
      </c>
      <c r="G70" s="5">
        <v>44657</v>
      </c>
      <c r="H70" s="15">
        <v>6970</v>
      </c>
      <c r="I70" s="38">
        <f>+F70-H70</f>
        <v>0</v>
      </c>
      <c r="J70" s="51" t="s">
        <v>34</v>
      </c>
    </row>
    <row r="71" spans="1:10" s="50" customFormat="1">
      <c r="A71" s="57"/>
      <c r="B71" s="7"/>
      <c r="C71" s="12"/>
      <c r="D71" s="10"/>
      <c r="E71" s="14"/>
      <c r="F71" s="15"/>
      <c r="G71" s="14"/>
      <c r="H71" s="15"/>
    </row>
    <row r="72" spans="1:10" s="50" customFormat="1">
      <c r="A72" s="57"/>
      <c r="B72" s="7" t="s">
        <v>148</v>
      </c>
      <c r="C72" s="12" t="s">
        <v>27</v>
      </c>
      <c r="D72" s="9" t="s">
        <v>147</v>
      </c>
      <c r="E72" s="5">
        <v>44652</v>
      </c>
      <c r="F72" s="15">
        <v>12476.19</v>
      </c>
      <c r="G72" s="5">
        <v>44652</v>
      </c>
      <c r="H72" s="15">
        <v>12476.19</v>
      </c>
      <c r="I72" s="38">
        <f>+F72-H72</f>
        <v>0</v>
      </c>
      <c r="J72" s="51" t="s">
        <v>34</v>
      </c>
    </row>
    <row r="73" spans="1:10" s="50" customFormat="1">
      <c r="A73" s="57"/>
      <c r="B73" s="7" t="s">
        <v>148</v>
      </c>
      <c r="C73" s="12" t="s">
        <v>27</v>
      </c>
      <c r="D73" s="9" t="s">
        <v>149</v>
      </c>
      <c r="E73" s="5">
        <v>44652</v>
      </c>
      <c r="F73" s="15">
        <v>2301.6</v>
      </c>
      <c r="G73" s="5">
        <v>44652</v>
      </c>
      <c r="H73" s="15">
        <v>2301.6</v>
      </c>
      <c r="I73" s="38">
        <f>+F73-H73</f>
        <v>0</v>
      </c>
      <c r="J73" s="51" t="s">
        <v>34</v>
      </c>
    </row>
    <row r="74" spans="1:10" s="50" customFormat="1">
      <c r="A74" s="57"/>
      <c r="B74" s="7" t="s">
        <v>148</v>
      </c>
      <c r="C74" s="12" t="s">
        <v>27</v>
      </c>
      <c r="D74" s="9" t="s">
        <v>150</v>
      </c>
      <c r="E74" s="5">
        <v>44652</v>
      </c>
      <c r="F74" s="15">
        <v>18940</v>
      </c>
      <c r="G74" s="5">
        <v>44652</v>
      </c>
      <c r="H74" s="15">
        <v>18940</v>
      </c>
      <c r="I74" s="38">
        <f>+F74-H74</f>
        <v>0</v>
      </c>
      <c r="J74" s="51" t="s">
        <v>34</v>
      </c>
    </row>
    <row r="75" spans="1:10" s="50" customFormat="1">
      <c r="A75" s="57"/>
      <c r="B75" s="7" t="s">
        <v>148</v>
      </c>
      <c r="C75" s="12" t="s">
        <v>27</v>
      </c>
      <c r="D75" s="9" t="s">
        <v>151</v>
      </c>
      <c r="E75" s="5">
        <v>44652</v>
      </c>
      <c r="F75" s="15">
        <v>18095.7</v>
      </c>
      <c r="G75" s="5">
        <v>44652</v>
      </c>
      <c r="H75" s="15">
        <v>18095.7</v>
      </c>
      <c r="I75" s="38">
        <f>+F75-H75</f>
        <v>0</v>
      </c>
      <c r="J75" s="51" t="s">
        <v>34</v>
      </c>
    </row>
    <row r="76" spans="1:10" s="50" customFormat="1">
      <c r="A76" s="57"/>
      <c r="B76" s="45"/>
      <c r="C76" s="12"/>
      <c r="D76" s="73"/>
      <c r="E76" s="72"/>
      <c r="F76" s="15"/>
      <c r="G76" s="72"/>
      <c r="H76" s="15"/>
      <c r="I76" s="38"/>
      <c r="J76" s="51"/>
    </row>
    <row r="77" spans="1:10" s="50" customFormat="1">
      <c r="A77" s="57"/>
      <c r="B77" s="7" t="s">
        <v>142</v>
      </c>
      <c r="C77" s="12" t="s">
        <v>7</v>
      </c>
      <c r="D77" s="9" t="s">
        <v>65</v>
      </c>
      <c r="E77" s="71">
        <v>44652</v>
      </c>
      <c r="F77" s="15">
        <v>511942.8</v>
      </c>
      <c r="G77" s="71">
        <v>44652</v>
      </c>
      <c r="H77" s="15">
        <v>511942.8</v>
      </c>
      <c r="I77" s="38">
        <f>+F77-H77</f>
        <v>0</v>
      </c>
      <c r="J77" s="51" t="s">
        <v>34</v>
      </c>
    </row>
    <row r="78" spans="1:10" s="50" customFormat="1">
      <c r="A78" s="57"/>
      <c r="B78" s="7"/>
      <c r="C78" s="12"/>
      <c r="D78" s="73"/>
      <c r="E78" s="5"/>
      <c r="F78" s="15"/>
      <c r="G78" s="5"/>
      <c r="H78" s="15"/>
      <c r="I78" s="38"/>
      <c r="J78" s="51"/>
    </row>
    <row r="79" spans="1:10" s="50" customFormat="1">
      <c r="A79" s="57"/>
      <c r="B79" s="41" t="s">
        <v>101</v>
      </c>
      <c r="C79" s="12" t="s">
        <v>3</v>
      </c>
      <c r="D79" s="10" t="s">
        <v>22</v>
      </c>
      <c r="E79" s="5">
        <v>44655</v>
      </c>
      <c r="F79" s="15">
        <v>2128779</v>
      </c>
      <c r="G79" s="5">
        <v>44655</v>
      </c>
      <c r="H79" s="15">
        <v>2128779</v>
      </c>
      <c r="I79" s="38">
        <f>+F79-H79</f>
        <v>0</v>
      </c>
      <c r="J79" s="51" t="s">
        <v>34</v>
      </c>
    </row>
    <row r="80" spans="1:10" s="50" customFormat="1">
      <c r="A80" s="57"/>
      <c r="B80" s="45"/>
      <c r="C80" s="12"/>
      <c r="D80" s="74"/>
      <c r="E80" s="70"/>
      <c r="F80" s="15"/>
      <c r="G80" s="70"/>
      <c r="H80" s="15"/>
      <c r="I80" s="38"/>
      <c r="J80" s="51"/>
    </row>
    <row r="81" spans="1:10" s="50" customFormat="1">
      <c r="A81" s="57"/>
      <c r="B81" s="76" t="s">
        <v>52</v>
      </c>
      <c r="C81" s="12" t="s">
        <v>5</v>
      </c>
      <c r="D81" s="10" t="s">
        <v>58</v>
      </c>
      <c r="E81" s="5">
        <v>44652</v>
      </c>
      <c r="F81" s="15">
        <v>29500</v>
      </c>
      <c r="G81" s="5">
        <v>44652</v>
      </c>
      <c r="H81" s="15">
        <v>29500</v>
      </c>
      <c r="I81" s="38">
        <f>+F81-H81</f>
        <v>0</v>
      </c>
      <c r="J81" s="51" t="s">
        <v>34</v>
      </c>
    </row>
    <row r="82" spans="1:10" s="50" customFormat="1">
      <c r="A82" s="57"/>
      <c r="B82" s="76" t="s">
        <v>52</v>
      </c>
      <c r="C82" s="12" t="s">
        <v>5</v>
      </c>
      <c r="D82" s="10" t="s">
        <v>108</v>
      </c>
      <c r="E82" s="5">
        <v>44652</v>
      </c>
      <c r="F82" s="15">
        <v>29500</v>
      </c>
      <c r="G82" s="5">
        <v>44652</v>
      </c>
      <c r="H82" s="15">
        <v>29500</v>
      </c>
      <c r="I82" s="38">
        <f>+F82-H82</f>
        <v>0</v>
      </c>
      <c r="J82" s="51" t="s">
        <v>34</v>
      </c>
    </row>
    <row r="83" spans="1:10" s="50" customFormat="1">
      <c r="A83" s="57"/>
      <c r="B83" s="58"/>
      <c r="C83" s="12"/>
      <c r="D83" s="10"/>
      <c r="E83" s="5"/>
      <c r="F83" s="15"/>
      <c r="G83" s="5"/>
      <c r="H83" s="15"/>
      <c r="I83" s="38"/>
      <c r="J83" s="51"/>
    </row>
    <row r="84" spans="1:10" s="50" customFormat="1">
      <c r="A84" s="57"/>
      <c r="B84" s="7" t="s">
        <v>33</v>
      </c>
      <c r="C84" s="12" t="s">
        <v>1</v>
      </c>
      <c r="D84" s="31" t="s">
        <v>99</v>
      </c>
      <c r="E84" s="5">
        <v>44666</v>
      </c>
      <c r="F84" s="15">
        <v>36580</v>
      </c>
      <c r="G84" s="5">
        <v>44666</v>
      </c>
      <c r="H84" s="15">
        <v>36580</v>
      </c>
      <c r="I84" s="38">
        <f>+F84-H84</f>
        <v>0</v>
      </c>
      <c r="J84" s="51" t="s">
        <v>34</v>
      </c>
    </row>
    <row r="85" spans="1:10" s="50" customFormat="1">
      <c r="A85" s="57"/>
      <c r="B85" s="58"/>
      <c r="C85" s="12"/>
      <c r="D85" s="10"/>
      <c r="E85" s="5"/>
      <c r="F85" s="15"/>
      <c r="G85" s="5"/>
      <c r="H85" s="15"/>
      <c r="I85" s="38"/>
      <c r="J85" s="51"/>
    </row>
    <row r="86" spans="1:10" s="50" customFormat="1">
      <c r="A86" s="57"/>
      <c r="B86" s="7" t="s">
        <v>95</v>
      </c>
      <c r="C86" s="12" t="s">
        <v>48</v>
      </c>
      <c r="D86" s="6" t="s">
        <v>113</v>
      </c>
      <c r="E86" s="70">
        <v>44652</v>
      </c>
      <c r="F86" s="15">
        <v>578200</v>
      </c>
      <c r="G86" s="70">
        <v>44652</v>
      </c>
      <c r="H86" s="15">
        <v>578200</v>
      </c>
      <c r="I86" s="38">
        <f>+F86-H86</f>
        <v>0</v>
      </c>
      <c r="J86" s="51" t="s">
        <v>34</v>
      </c>
    </row>
    <row r="87" spans="1:10" s="50" customFormat="1">
      <c r="A87" s="57"/>
      <c r="B87" s="7" t="s">
        <v>95</v>
      </c>
      <c r="C87" s="12" t="s">
        <v>48</v>
      </c>
      <c r="D87" s="6" t="s">
        <v>89</v>
      </c>
      <c r="E87" s="70">
        <v>44652</v>
      </c>
      <c r="F87" s="15">
        <v>1148400</v>
      </c>
      <c r="G87" s="70">
        <v>44652</v>
      </c>
      <c r="H87" s="15">
        <v>1148400</v>
      </c>
      <c r="I87" s="38">
        <f>+F87-H87</f>
        <v>0</v>
      </c>
      <c r="J87" s="51" t="s">
        <v>34</v>
      </c>
    </row>
    <row r="88" spans="1:10" s="50" customFormat="1">
      <c r="A88" s="57"/>
      <c r="B88" s="7"/>
      <c r="C88" s="12"/>
      <c r="D88" s="13"/>
      <c r="E88" s="5"/>
      <c r="F88" s="15"/>
      <c r="G88" s="5"/>
      <c r="H88" s="15"/>
      <c r="I88" s="38"/>
      <c r="J88" s="51"/>
    </row>
    <row r="89" spans="1:10" s="50" customFormat="1">
      <c r="A89" s="57"/>
      <c r="B89" s="7" t="s">
        <v>133</v>
      </c>
      <c r="C89" s="12" t="s">
        <v>2</v>
      </c>
      <c r="D89" s="10" t="s">
        <v>15</v>
      </c>
      <c r="E89" s="71">
        <v>44652</v>
      </c>
      <c r="F89" s="15">
        <v>115640</v>
      </c>
      <c r="G89" s="71">
        <v>44652</v>
      </c>
      <c r="H89" s="15">
        <v>115640</v>
      </c>
      <c r="I89" s="38">
        <f>+F89-H89</f>
        <v>0</v>
      </c>
      <c r="J89" s="51" t="s">
        <v>34</v>
      </c>
    </row>
    <row r="90" spans="1:10" s="50" customFormat="1">
      <c r="A90" s="57"/>
      <c r="B90" s="7"/>
      <c r="C90" s="12"/>
      <c r="D90" s="13"/>
      <c r="E90" s="5"/>
      <c r="F90" s="15"/>
      <c r="G90" s="5"/>
      <c r="H90" s="15"/>
      <c r="I90" s="38"/>
      <c r="J90" s="51"/>
    </row>
    <row r="91" spans="1:10" s="50" customFormat="1">
      <c r="A91" s="57"/>
      <c r="B91" s="7" t="s">
        <v>182</v>
      </c>
      <c r="C91" s="12" t="s">
        <v>2</v>
      </c>
      <c r="D91" s="10" t="s">
        <v>114</v>
      </c>
      <c r="E91" s="5">
        <v>44621</v>
      </c>
      <c r="F91" s="15">
        <v>47200</v>
      </c>
      <c r="G91" s="5">
        <v>44621</v>
      </c>
      <c r="H91" s="15">
        <v>47200</v>
      </c>
      <c r="I91" s="38">
        <f>+F91-H91</f>
        <v>0</v>
      </c>
      <c r="J91" s="51" t="s">
        <v>34</v>
      </c>
    </row>
    <row r="92" spans="1:10" s="50" customFormat="1">
      <c r="A92" s="57"/>
      <c r="B92" s="7"/>
      <c r="C92" s="12"/>
      <c r="D92" s="31"/>
      <c r="E92" s="5"/>
      <c r="F92" s="15"/>
      <c r="G92" s="5"/>
      <c r="H92" s="15"/>
      <c r="I92" s="38"/>
      <c r="J92" s="51"/>
    </row>
    <row r="93" spans="1:10" s="50" customFormat="1">
      <c r="A93" s="57"/>
      <c r="B93" s="69" t="s">
        <v>121</v>
      </c>
      <c r="C93" s="12" t="s">
        <v>122</v>
      </c>
      <c r="D93" s="9" t="s">
        <v>79</v>
      </c>
      <c r="E93" s="5">
        <v>44652</v>
      </c>
      <c r="F93" s="15">
        <v>269500</v>
      </c>
      <c r="G93" s="5">
        <v>44652</v>
      </c>
      <c r="H93" s="15">
        <v>269500</v>
      </c>
      <c r="I93" s="38">
        <f>+F93-H93</f>
        <v>0</v>
      </c>
      <c r="J93" s="51" t="s">
        <v>34</v>
      </c>
    </row>
    <row r="94" spans="1:10" s="50" customFormat="1">
      <c r="A94" s="57"/>
      <c r="B94" s="7"/>
      <c r="C94" s="12"/>
      <c r="D94" s="48"/>
      <c r="E94" s="40"/>
      <c r="F94" s="38"/>
      <c r="G94" s="40"/>
      <c r="H94" s="38"/>
      <c r="I94" s="38"/>
      <c r="J94" s="51"/>
    </row>
    <row r="95" spans="1:10" s="50" customFormat="1">
      <c r="A95" s="57"/>
      <c r="B95" s="7" t="s">
        <v>66</v>
      </c>
      <c r="C95" s="12" t="s">
        <v>2</v>
      </c>
      <c r="D95" s="9" t="s">
        <v>183</v>
      </c>
      <c r="E95" s="5">
        <v>44621</v>
      </c>
      <c r="F95" s="15">
        <v>23600</v>
      </c>
      <c r="G95" s="5">
        <v>44621</v>
      </c>
      <c r="H95" s="15">
        <v>23600</v>
      </c>
      <c r="I95" s="38">
        <f>+F95-H95</f>
        <v>0</v>
      </c>
      <c r="J95" s="51" t="s">
        <v>34</v>
      </c>
    </row>
    <row r="96" spans="1:10" s="50" customFormat="1">
      <c r="A96" s="57"/>
      <c r="B96" s="7"/>
      <c r="C96" s="12"/>
      <c r="D96" s="10"/>
      <c r="E96" s="5"/>
      <c r="F96" s="15"/>
      <c r="G96" s="5"/>
      <c r="H96" s="15"/>
      <c r="I96" s="38"/>
      <c r="J96" s="51"/>
    </row>
    <row r="97" spans="1:10" s="50" customFormat="1">
      <c r="A97" s="57"/>
      <c r="B97" s="7" t="s">
        <v>184</v>
      </c>
      <c r="C97" s="12" t="s">
        <v>2</v>
      </c>
      <c r="D97" s="9" t="s">
        <v>63</v>
      </c>
      <c r="E97" s="5">
        <v>44682</v>
      </c>
      <c r="F97" s="15">
        <v>29500</v>
      </c>
      <c r="G97" s="5">
        <v>44682</v>
      </c>
      <c r="H97" s="15">
        <v>29500</v>
      </c>
      <c r="I97" s="38">
        <f t="shared" ref="I97:I103" si="0">+F97-H97</f>
        <v>0</v>
      </c>
      <c r="J97" s="51" t="s">
        <v>34</v>
      </c>
    </row>
    <row r="98" spans="1:10" s="50" customFormat="1">
      <c r="A98" s="57"/>
      <c r="B98" s="7"/>
      <c r="C98" s="12"/>
      <c r="D98" s="10"/>
      <c r="E98" s="5"/>
      <c r="F98" s="15"/>
      <c r="G98" s="5"/>
      <c r="H98" s="15"/>
      <c r="I98" s="38"/>
      <c r="J98" s="51"/>
    </row>
    <row r="99" spans="1:10" s="50" customFormat="1">
      <c r="A99" s="57"/>
      <c r="B99" s="7" t="s">
        <v>57</v>
      </c>
      <c r="C99" s="12" t="s">
        <v>5</v>
      </c>
      <c r="D99" s="10" t="s">
        <v>17</v>
      </c>
      <c r="E99" s="5">
        <v>44652</v>
      </c>
      <c r="F99" s="15">
        <v>23600</v>
      </c>
      <c r="G99" s="5">
        <v>44652</v>
      </c>
      <c r="H99" s="15">
        <v>23600</v>
      </c>
      <c r="I99" s="38">
        <f t="shared" si="0"/>
        <v>0</v>
      </c>
      <c r="J99" s="51" t="s">
        <v>34</v>
      </c>
    </row>
    <row r="100" spans="1:10" s="50" customFormat="1">
      <c r="A100" s="57"/>
      <c r="B100" s="7"/>
      <c r="C100" s="12"/>
      <c r="D100" s="10"/>
      <c r="E100" s="5"/>
      <c r="F100" s="32"/>
      <c r="G100" s="5"/>
      <c r="H100" s="32"/>
      <c r="I100" s="38"/>
      <c r="J100" s="51"/>
    </row>
    <row r="101" spans="1:10" s="50" customFormat="1">
      <c r="A101" s="57"/>
      <c r="B101" s="7" t="s">
        <v>100</v>
      </c>
      <c r="C101" s="12" t="s">
        <v>42</v>
      </c>
      <c r="D101" s="9" t="s">
        <v>183</v>
      </c>
      <c r="E101" s="5">
        <v>44682</v>
      </c>
      <c r="F101" s="32">
        <v>35400</v>
      </c>
      <c r="G101" s="5">
        <v>44682</v>
      </c>
      <c r="H101" s="32">
        <v>35400</v>
      </c>
      <c r="I101" s="38">
        <f t="shared" si="0"/>
        <v>0</v>
      </c>
      <c r="J101" s="51" t="s">
        <v>34</v>
      </c>
    </row>
    <row r="102" spans="1:10" s="50" customFormat="1">
      <c r="A102" s="57"/>
      <c r="B102" s="7"/>
      <c r="C102" s="12"/>
      <c r="D102" s="10"/>
      <c r="E102" s="5"/>
      <c r="F102" s="32"/>
      <c r="G102" s="5"/>
      <c r="H102" s="32"/>
      <c r="I102" s="38"/>
      <c r="J102" s="51"/>
    </row>
    <row r="103" spans="1:10" s="50" customFormat="1">
      <c r="A103" s="57"/>
      <c r="B103" s="7" t="s">
        <v>185</v>
      </c>
      <c r="C103" s="12" t="s">
        <v>5</v>
      </c>
      <c r="D103" s="9" t="s">
        <v>108</v>
      </c>
      <c r="E103" s="5">
        <v>44682</v>
      </c>
      <c r="F103" s="32">
        <v>29500</v>
      </c>
      <c r="G103" s="5">
        <v>44682</v>
      </c>
      <c r="H103" s="32">
        <v>29500</v>
      </c>
      <c r="I103" s="38">
        <f t="shared" si="0"/>
        <v>0</v>
      </c>
      <c r="J103" s="51" t="s">
        <v>34</v>
      </c>
    </row>
    <row r="104" spans="1:10" s="50" customFormat="1">
      <c r="A104" s="57"/>
      <c r="B104" s="7"/>
      <c r="C104" s="12"/>
      <c r="D104" s="10"/>
      <c r="E104" s="5"/>
      <c r="F104" s="32"/>
      <c r="G104" s="5"/>
      <c r="H104" s="32"/>
      <c r="I104" s="38"/>
      <c r="J104" s="51"/>
    </row>
    <row r="105" spans="1:10" s="50" customFormat="1">
      <c r="A105" s="57"/>
      <c r="B105" s="41" t="s">
        <v>60</v>
      </c>
      <c r="C105" s="12" t="s">
        <v>2</v>
      </c>
      <c r="D105" s="9" t="s">
        <v>69</v>
      </c>
      <c r="E105" s="5">
        <v>44652</v>
      </c>
      <c r="F105" s="15">
        <v>47200</v>
      </c>
      <c r="G105" s="5">
        <v>44652</v>
      </c>
      <c r="H105" s="15">
        <v>47200</v>
      </c>
      <c r="I105" s="38">
        <f>+F105-H105</f>
        <v>0</v>
      </c>
      <c r="J105" s="51" t="s">
        <v>34</v>
      </c>
    </row>
    <row r="106" spans="1:10" s="50" customFormat="1">
      <c r="A106" s="57"/>
      <c r="B106" s="58"/>
      <c r="C106" s="12"/>
      <c r="D106" s="10"/>
      <c r="E106" s="5"/>
      <c r="F106" s="15"/>
      <c r="G106" s="5"/>
      <c r="H106" s="15"/>
      <c r="I106" s="38"/>
      <c r="J106" s="51"/>
    </row>
    <row r="107" spans="1:10" s="50" customFormat="1">
      <c r="A107" s="57"/>
      <c r="B107" s="7" t="s">
        <v>180</v>
      </c>
      <c r="C107" s="12" t="s">
        <v>2</v>
      </c>
      <c r="D107" s="75" t="s">
        <v>179</v>
      </c>
      <c r="E107" s="14">
        <v>44660</v>
      </c>
      <c r="F107" s="15">
        <v>59000</v>
      </c>
      <c r="G107" s="14">
        <v>44660</v>
      </c>
      <c r="H107" s="15">
        <v>59000</v>
      </c>
      <c r="I107" s="38">
        <f>+F107-H107</f>
        <v>0</v>
      </c>
      <c r="J107" s="51" t="s">
        <v>34</v>
      </c>
    </row>
    <row r="108" spans="1:10" s="50" customFormat="1">
      <c r="A108" s="57"/>
      <c r="B108" s="58"/>
      <c r="C108" s="12"/>
      <c r="D108" s="10"/>
      <c r="E108" s="5"/>
      <c r="F108" s="15"/>
      <c r="G108" s="5"/>
      <c r="H108" s="15"/>
      <c r="I108" s="38"/>
      <c r="J108" s="51"/>
    </row>
    <row r="109" spans="1:10" s="50" customFormat="1">
      <c r="A109" s="57"/>
      <c r="B109" s="7" t="s">
        <v>76</v>
      </c>
      <c r="C109" s="12" t="s">
        <v>2</v>
      </c>
      <c r="D109" s="75" t="s">
        <v>91</v>
      </c>
      <c r="E109" s="14">
        <v>44652</v>
      </c>
      <c r="F109" s="15">
        <v>23600</v>
      </c>
      <c r="G109" s="72">
        <v>44652</v>
      </c>
      <c r="H109" s="15">
        <v>23600</v>
      </c>
      <c r="I109" s="38">
        <f>+F109-H109</f>
        <v>0</v>
      </c>
      <c r="J109" s="51" t="s">
        <v>34</v>
      </c>
    </row>
    <row r="110" spans="1:10" s="50" customFormat="1">
      <c r="A110" s="57"/>
      <c r="B110" s="7" t="s">
        <v>76</v>
      </c>
      <c r="C110" s="12" t="s">
        <v>2</v>
      </c>
      <c r="D110" s="75" t="s">
        <v>92</v>
      </c>
      <c r="E110" s="14">
        <v>44652</v>
      </c>
      <c r="F110" s="15">
        <v>23600</v>
      </c>
      <c r="G110" s="72">
        <v>44652</v>
      </c>
      <c r="H110" s="15">
        <v>23600</v>
      </c>
      <c r="I110" s="38">
        <f>+F110-H110</f>
        <v>0</v>
      </c>
      <c r="J110" s="51" t="s">
        <v>34</v>
      </c>
    </row>
    <row r="111" spans="1:10" s="50" customFormat="1">
      <c r="A111" s="57"/>
      <c r="B111" s="7" t="s">
        <v>76</v>
      </c>
      <c r="C111" s="12" t="s">
        <v>2</v>
      </c>
      <c r="D111" s="75" t="s">
        <v>19</v>
      </c>
      <c r="E111" s="14">
        <v>44652</v>
      </c>
      <c r="F111" s="15">
        <v>23600</v>
      </c>
      <c r="G111" s="72">
        <v>44652</v>
      </c>
      <c r="H111" s="15">
        <v>23600</v>
      </c>
      <c r="I111" s="38">
        <f>+F111-H111</f>
        <v>0</v>
      </c>
      <c r="J111" s="51" t="s">
        <v>34</v>
      </c>
    </row>
    <row r="112" spans="1:10" s="50" customFormat="1">
      <c r="A112" s="57"/>
      <c r="B112" s="7"/>
      <c r="C112" s="12"/>
      <c r="D112" s="6"/>
      <c r="E112" s="14"/>
      <c r="F112" s="15"/>
      <c r="G112" s="5"/>
      <c r="H112" s="15"/>
      <c r="I112" s="38"/>
      <c r="J112" s="51"/>
    </row>
    <row r="113" spans="1:10" s="50" customFormat="1">
      <c r="A113" s="57"/>
      <c r="B113" s="7" t="s">
        <v>109</v>
      </c>
      <c r="C113" s="12" t="s">
        <v>2</v>
      </c>
      <c r="D113" s="9" t="s">
        <v>176</v>
      </c>
      <c r="E113" s="14">
        <v>44652</v>
      </c>
      <c r="F113" s="15">
        <v>29500</v>
      </c>
      <c r="G113" s="5">
        <v>44652</v>
      </c>
      <c r="H113" s="15">
        <v>29500</v>
      </c>
      <c r="I113" s="38">
        <f>+F113-H113</f>
        <v>0</v>
      </c>
      <c r="J113" s="51" t="s">
        <v>34</v>
      </c>
    </row>
    <row r="114" spans="1:10" s="50" customFormat="1">
      <c r="A114" s="57"/>
      <c r="B114" s="7" t="s">
        <v>109</v>
      </c>
      <c r="C114" s="12" t="s">
        <v>2</v>
      </c>
      <c r="D114" s="9" t="s">
        <v>177</v>
      </c>
      <c r="E114" s="14">
        <v>44655</v>
      </c>
      <c r="F114" s="15">
        <v>29500</v>
      </c>
      <c r="G114" s="5">
        <v>44655</v>
      </c>
      <c r="H114" s="15">
        <v>29500</v>
      </c>
      <c r="I114" s="38">
        <f>+F114-H114</f>
        <v>0</v>
      </c>
      <c r="J114" s="51" t="s">
        <v>34</v>
      </c>
    </row>
    <row r="115" spans="1:10" s="50" customFormat="1">
      <c r="A115" s="57"/>
      <c r="B115" s="7"/>
      <c r="C115" s="12"/>
      <c r="D115" s="10"/>
      <c r="E115" s="5"/>
      <c r="F115" s="15"/>
      <c r="G115" s="5"/>
      <c r="H115" s="15"/>
      <c r="I115" s="38"/>
      <c r="J115" s="51"/>
    </row>
    <row r="116" spans="1:10" s="50" customFormat="1">
      <c r="A116" s="57"/>
      <c r="B116" s="7" t="s">
        <v>74</v>
      </c>
      <c r="C116" s="12" t="s">
        <v>134</v>
      </c>
      <c r="D116" s="75" t="s">
        <v>106</v>
      </c>
      <c r="E116" s="14">
        <v>44621</v>
      </c>
      <c r="F116" s="15">
        <v>131293.88</v>
      </c>
      <c r="G116" s="14">
        <v>44621</v>
      </c>
      <c r="H116" s="15">
        <v>131293.88</v>
      </c>
      <c r="I116" s="38">
        <f>+F116-H116</f>
        <v>0</v>
      </c>
      <c r="J116" s="51" t="s">
        <v>34</v>
      </c>
    </row>
    <row r="117" spans="1:10" s="50" customFormat="1">
      <c r="A117" s="57"/>
      <c r="B117" s="58"/>
      <c r="C117" s="12"/>
      <c r="D117" s="10"/>
      <c r="E117" s="5"/>
      <c r="F117" s="15"/>
      <c r="G117" s="5"/>
      <c r="H117" s="15"/>
      <c r="I117" s="38"/>
      <c r="J117" s="51"/>
    </row>
    <row r="118" spans="1:10" s="50" customFormat="1">
      <c r="A118" s="57"/>
      <c r="B118" s="7" t="s">
        <v>96</v>
      </c>
      <c r="C118" s="12" t="s">
        <v>2</v>
      </c>
      <c r="D118" s="6" t="s">
        <v>181</v>
      </c>
      <c r="E118" s="70">
        <v>44652</v>
      </c>
      <c r="F118" s="15">
        <v>29500</v>
      </c>
      <c r="G118" s="70">
        <v>44652</v>
      </c>
      <c r="H118" s="15">
        <v>29500</v>
      </c>
      <c r="I118" s="38">
        <f>+F118-H118</f>
        <v>0</v>
      </c>
      <c r="J118" s="51" t="s">
        <v>34</v>
      </c>
    </row>
    <row r="119" spans="1:10" s="50" customFormat="1">
      <c r="A119" s="57"/>
      <c r="B119" s="7" t="s">
        <v>96</v>
      </c>
      <c r="C119" s="12" t="s">
        <v>2</v>
      </c>
      <c r="D119" s="6" t="s">
        <v>105</v>
      </c>
      <c r="E119" s="70">
        <v>44652</v>
      </c>
      <c r="F119" s="15">
        <v>29500</v>
      </c>
      <c r="G119" s="70">
        <v>44652</v>
      </c>
      <c r="H119" s="15">
        <v>29500</v>
      </c>
      <c r="I119" s="38">
        <f>+F119-H119</f>
        <v>0</v>
      </c>
      <c r="J119" s="51" t="s">
        <v>34</v>
      </c>
    </row>
    <row r="120" spans="1:10" s="50" customFormat="1">
      <c r="A120" s="57"/>
      <c r="B120" s="7"/>
      <c r="C120" s="12"/>
      <c r="D120" s="9"/>
      <c r="E120" s="5"/>
      <c r="F120" s="15"/>
      <c r="G120" s="5"/>
      <c r="H120" s="15"/>
      <c r="I120" s="38"/>
      <c r="J120" s="51"/>
    </row>
    <row r="121" spans="1:10" s="50" customFormat="1">
      <c r="A121" s="57"/>
      <c r="B121" s="7" t="s">
        <v>78</v>
      </c>
      <c r="C121" s="12" t="s">
        <v>186</v>
      </c>
      <c r="D121" s="9" t="s">
        <v>187</v>
      </c>
      <c r="E121" s="5">
        <v>44682</v>
      </c>
      <c r="F121" s="15">
        <v>1340269.74</v>
      </c>
      <c r="G121" s="5">
        <v>44682</v>
      </c>
      <c r="H121" s="15">
        <v>1340269.74</v>
      </c>
      <c r="I121" s="38">
        <f>+F121-H121</f>
        <v>0</v>
      </c>
      <c r="J121" s="51" t="s">
        <v>34</v>
      </c>
    </row>
    <row r="122" spans="1:10" s="50" customFormat="1">
      <c r="A122" s="57"/>
      <c r="B122" s="7"/>
      <c r="C122" s="12"/>
      <c r="D122" s="10"/>
      <c r="E122" s="5"/>
      <c r="F122" s="15"/>
      <c r="G122" s="5"/>
      <c r="H122" s="15"/>
      <c r="I122" s="38"/>
      <c r="J122" s="51"/>
    </row>
    <row r="123" spans="1:10" s="50" customFormat="1">
      <c r="A123" s="57"/>
      <c r="B123" s="7" t="s">
        <v>78</v>
      </c>
      <c r="C123" s="12" t="s">
        <v>186</v>
      </c>
      <c r="D123" s="9" t="s">
        <v>188</v>
      </c>
      <c r="E123" s="5">
        <v>44682</v>
      </c>
      <c r="F123" s="15">
        <v>234936</v>
      </c>
      <c r="G123" s="5">
        <v>44682</v>
      </c>
      <c r="H123" s="15">
        <v>234936</v>
      </c>
      <c r="I123" s="38">
        <f>+F123-H123</f>
        <v>0</v>
      </c>
      <c r="J123" s="51" t="s">
        <v>34</v>
      </c>
    </row>
    <row r="124" spans="1:10" s="50" customFormat="1">
      <c r="A124" s="57"/>
      <c r="B124" s="7"/>
      <c r="C124" s="12"/>
      <c r="D124" s="6"/>
      <c r="E124" s="5"/>
      <c r="F124" s="15"/>
      <c r="G124" s="5"/>
      <c r="H124" s="15"/>
      <c r="I124" s="38"/>
      <c r="J124" s="51"/>
    </row>
    <row r="125" spans="1:10" s="50" customFormat="1">
      <c r="A125" s="57"/>
      <c r="B125" s="58" t="s">
        <v>80</v>
      </c>
      <c r="C125" s="12" t="s">
        <v>186</v>
      </c>
      <c r="D125" s="10" t="s">
        <v>189</v>
      </c>
      <c r="E125" s="5">
        <v>44682</v>
      </c>
      <c r="F125" s="15">
        <v>277913</v>
      </c>
      <c r="G125" s="5">
        <v>44682</v>
      </c>
      <c r="H125" s="15">
        <v>277913</v>
      </c>
      <c r="I125" s="38">
        <f>+F125-H125</f>
        <v>0</v>
      </c>
      <c r="J125" s="51" t="s">
        <v>34</v>
      </c>
    </row>
    <row r="126" spans="1:10" s="50" customFormat="1">
      <c r="A126" s="57"/>
      <c r="B126" s="7"/>
      <c r="C126" s="12"/>
      <c r="D126" s="10"/>
      <c r="E126" s="14"/>
      <c r="F126" s="15"/>
      <c r="G126" s="14"/>
      <c r="H126" s="15"/>
      <c r="I126" s="38"/>
      <c r="J126" s="51"/>
    </row>
    <row r="127" spans="1:10" s="50" customFormat="1">
      <c r="A127" s="57"/>
      <c r="B127" s="41" t="s">
        <v>41</v>
      </c>
      <c r="C127" s="12" t="s">
        <v>42</v>
      </c>
      <c r="D127" s="9" t="s">
        <v>40</v>
      </c>
      <c r="E127" s="5">
        <v>44208</v>
      </c>
      <c r="F127" s="15">
        <v>23600</v>
      </c>
      <c r="G127" s="5">
        <v>44208</v>
      </c>
      <c r="H127" s="15">
        <v>23600</v>
      </c>
      <c r="I127" s="38">
        <f>+F127-H127</f>
        <v>0</v>
      </c>
      <c r="J127" s="51" t="s">
        <v>34</v>
      </c>
    </row>
    <row r="128" spans="1:10" s="50" customFormat="1">
      <c r="A128" s="57"/>
      <c r="B128" s="41" t="s">
        <v>41</v>
      </c>
      <c r="C128" s="12" t="s">
        <v>42</v>
      </c>
      <c r="D128" s="9" t="s">
        <v>190</v>
      </c>
      <c r="E128" s="5">
        <v>44287</v>
      </c>
      <c r="F128" s="15">
        <v>23600</v>
      </c>
      <c r="G128" s="5">
        <v>44287</v>
      </c>
      <c r="H128" s="15">
        <v>23600</v>
      </c>
      <c r="I128" s="38">
        <f>+F128-H128</f>
        <v>0</v>
      </c>
      <c r="J128" s="51" t="s">
        <v>34</v>
      </c>
    </row>
    <row r="129" spans="1:10" s="50" customFormat="1">
      <c r="A129" s="57"/>
      <c r="B129" s="7"/>
      <c r="C129" s="12"/>
      <c r="D129" s="10"/>
      <c r="E129" s="77"/>
      <c r="F129" s="38"/>
      <c r="G129" s="77"/>
      <c r="H129" s="38"/>
      <c r="I129" s="38"/>
      <c r="J129" s="51"/>
    </row>
    <row r="130" spans="1:10" s="50" customFormat="1">
      <c r="A130" s="57"/>
      <c r="B130" s="7" t="s">
        <v>47</v>
      </c>
      <c r="C130" s="12" t="s">
        <v>43</v>
      </c>
      <c r="D130" s="10" t="s">
        <v>143</v>
      </c>
      <c r="E130" s="5">
        <v>44679</v>
      </c>
      <c r="F130" s="15">
        <v>217183.22</v>
      </c>
      <c r="G130" s="5">
        <v>44692</v>
      </c>
      <c r="H130" s="15">
        <v>217183.22</v>
      </c>
      <c r="I130" s="38">
        <f>+F130-H130</f>
        <v>0</v>
      </c>
      <c r="J130" s="51" t="s">
        <v>34</v>
      </c>
    </row>
    <row r="131" spans="1:10" s="50" customFormat="1">
      <c r="A131" s="57"/>
      <c r="B131" s="7" t="s">
        <v>47</v>
      </c>
      <c r="C131" s="12" t="s">
        <v>43</v>
      </c>
      <c r="D131" s="10" t="s">
        <v>144</v>
      </c>
      <c r="E131" s="5">
        <v>44679</v>
      </c>
      <c r="F131" s="15">
        <v>317226.12</v>
      </c>
      <c r="G131" s="5">
        <v>44692</v>
      </c>
      <c r="H131" s="15">
        <v>317226.12</v>
      </c>
      <c r="I131" s="38">
        <f>+F131-H131</f>
        <v>0</v>
      </c>
      <c r="J131" s="51" t="s">
        <v>34</v>
      </c>
    </row>
    <row r="132" spans="1:10" s="50" customFormat="1">
      <c r="A132" s="57"/>
      <c r="B132" s="7" t="s">
        <v>47</v>
      </c>
      <c r="C132" s="12" t="s">
        <v>43</v>
      </c>
      <c r="D132" s="10" t="s">
        <v>145</v>
      </c>
      <c r="E132" s="5">
        <v>44679</v>
      </c>
      <c r="F132" s="15">
        <v>3237</v>
      </c>
      <c r="G132" s="5">
        <v>44692</v>
      </c>
      <c r="H132" s="15">
        <v>3237</v>
      </c>
      <c r="I132" s="38">
        <f>+F132-H132</f>
        <v>0</v>
      </c>
      <c r="J132" s="51" t="s">
        <v>34</v>
      </c>
    </row>
    <row r="133" spans="1:10" s="50" customFormat="1">
      <c r="A133" s="57"/>
      <c r="B133" s="7"/>
      <c r="C133" s="12"/>
      <c r="D133" s="10"/>
      <c r="E133" s="5"/>
      <c r="F133" s="15"/>
      <c r="G133" s="5"/>
      <c r="H133" s="15"/>
      <c r="I133" s="38"/>
      <c r="J133" s="51"/>
    </row>
    <row r="134" spans="1:10" s="50" customFormat="1">
      <c r="A134" s="57"/>
      <c r="B134" s="7" t="s">
        <v>175</v>
      </c>
      <c r="C134" s="12" t="s">
        <v>7</v>
      </c>
      <c r="D134" s="9" t="s">
        <v>63</v>
      </c>
      <c r="E134" s="5">
        <v>44652</v>
      </c>
      <c r="F134" s="15">
        <v>220500</v>
      </c>
      <c r="G134" s="5">
        <v>44652</v>
      </c>
      <c r="H134" s="15">
        <v>220500</v>
      </c>
      <c r="I134" s="38">
        <f>+F134-H134</f>
        <v>0</v>
      </c>
      <c r="J134" s="51" t="s">
        <v>34</v>
      </c>
    </row>
    <row r="135" spans="1:10" s="50" customFormat="1">
      <c r="A135" s="57"/>
      <c r="B135" s="7"/>
      <c r="C135" s="12"/>
      <c r="D135" s="10"/>
      <c r="E135" s="5"/>
      <c r="F135" s="32"/>
      <c r="G135" s="5"/>
      <c r="H135" s="32"/>
      <c r="I135" s="38"/>
      <c r="J135" s="51"/>
    </row>
    <row r="136" spans="1:10" s="50" customFormat="1">
      <c r="A136" s="57"/>
      <c r="B136" s="7" t="s">
        <v>153</v>
      </c>
      <c r="C136" s="12" t="s">
        <v>27</v>
      </c>
      <c r="D136" s="9" t="s">
        <v>152</v>
      </c>
      <c r="E136" s="5">
        <v>44652</v>
      </c>
      <c r="F136" s="15">
        <v>28482.06</v>
      </c>
      <c r="G136" s="5">
        <v>44652</v>
      </c>
      <c r="H136" s="15">
        <v>28482.06</v>
      </c>
      <c r="I136" s="38">
        <f>+F136-H136</f>
        <v>0</v>
      </c>
      <c r="J136" s="51" t="s">
        <v>34</v>
      </c>
    </row>
    <row r="137" spans="1:10" s="50" customFormat="1">
      <c r="A137" s="57"/>
      <c r="B137" s="7" t="s">
        <v>153</v>
      </c>
      <c r="C137" s="12" t="s">
        <v>27</v>
      </c>
      <c r="D137" s="9" t="s">
        <v>154</v>
      </c>
      <c r="E137" s="5">
        <v>44652</v>
      </c>
      <c r="F137" s="15">
        <v>1056.8599999999999</v>
      </c>
      <c r="G137" s="5">
        <v>44652</v>
      </c>
      <c r="H137" s="15">
        <v>1056.8599999999999</v>
      </c>
      <c r="I137" s="38">
        <f>+F137-H137</f>
        <v>0</v>
      </c>
      <c r="J137" s="51" t="s">
        <v>34</v>
      </c>
    </row>
    <row r="138" spans="1:10" s="50" customFormat="1">
      <c r="A138" s="57"/>
      <c r="B138" s="7" t="s">
        <v>153</v>
      </c>
      <c r="C138" s="12" t="s">
        <v>27</v>
      </c>
      <c r="D138" s="9" t="s">
        <v>155</v>
      </c>
      <c r="E138" s="5">
        <v>44652</v>
      </c>
      <c r="F138" s="15">
        <v>134.55000000000001</v>
      </c>
      <c r="G138" s="5">
        <v>44652</v>
      </c>
      <c r="H138" s="15">
        <v>134.55000000000001</v>
      </c>
      <c r="I138" s="38">
        <f>+F138-H138</f>
        <v>0</v>
      </c>
      <c r="J138" s="51" t="s">
        <v>34</v>
      </c>
    </row>
    <row r="139" spans="1:10" s="50" customFormat="1">
      <c r="A139" s="57"/>
      <c r="B139" s="45"/>
      <c r="C139" s="12"/>
      <c r="D139" s="10"/>
      <c r="E139" s="42"/>
      <c r="F139" s="44"/>
      <c r="G139" s="42"/>
      <c r="H139" s="44"/>
      <c r="I139" s="38"/>
      <c r="J139" s="51"/>
    </row>
    <row r="140" spans="1:10" s="50" customFormat="1">
      <c r="A140" s="57"/>
      <c r="B140" s="7" t="s">
        <v>102</v>
      </c>
      <c r="C140" s="12" t="s">
        <v>134</v>
      </c>
      <c r="D140" s="10" t="s">
        <v>172</v>
      </c>
      <c r="E140" s="5">
        <v>44658</v>
      </c>
      <c r="F140" s="15">
        <v>240277.5</v>
      </c>
      <c r="G140" s="5">
        <v>44658</v>
      </c>
      <c r="H140" s="15">
        <v>240277.5</v>
      </c>
      <c r="I140" s="38">
        <f>+F140-H140</f>
        <v>0</v>
      </c>
      <c r="J140" s="51" t="s">
        <v>34</v>
      </c>
    </row>
    <row r="141" spans="1:10" s="50" customFormat="1">
      <c r="A141" s="57"/>
      <c r="B141" s="7"/>
      <c r="C141" s="12"/>
      <c r="D141" s="10"/>
      <c r="E141" s="5"/>
      <c r="F141" s="15"/>
      <c r="G141" s="5"/>
      <c r="H141" s="15"/>
      <c r="I141" s="38"/>
      <c r="J141" s="51"/>
    </row>
    <row r="142" spans="1:10" s="50" customFormat="1">
      <c r="A142" s="57"/>
      <c r="B142" s="7" t="s">
        <v>191</v>
      </c>
      <c r="C142" s="12" t="s">
        <v>134</v>
      </c>
      <c r="D142" s="10" t="s">
        <v>192</v>
      </c>
      <c r="E142" s="5">
        <v>44682</v>
      </c>
      <c r="F142" s="15">
        <v>21240</v>
      </c>
      <c r="G142" s="5">
        <v>44682</v>
      </c>
      <c r="H142" s="15">
        <v>21240</v>
      </c>
      <c r="I142" s="38">
        <f>+F142-H142</f>
        <v>0</v>
      </c>
      <c r="J142" s="51" t="s">
        <v>34</v>
      </c>
    </row>
    <row r="143" spans="1:10" s="50" customFormat="1">
      <c r="A143" s="57"/>
      <c r="B143" s="7"/>
      <c r="C143" s="12"/>
      <c r="D143" s="10"/>
      <c r="E143" s="5"/>
      <c r="F143" s="15"/>
      <c r="G143" s="5"/>
      <c r="H143" s="15"/>
      <c r="I143" s="38"/>
      <c r="J143" s="51"/>
    </row>
    <row r="144" spans="1:10" s="50" customFormat="1">
      <c r="A144" s="57"/>
      <c r="B144" s="7" t="s">
        <v>174</v>
      </c>
      <c r="C144" s="12" t="s">
        <v>122</v>
      </c>
      <c r="D144" s="10" t="s">
        <v>173</v>
      </c>
      <c r="E144" s="5">
        <v>44652</v>
      </c>
      <c r="F144" s="15">
        <v>992167.6</v>
      </c>
      <c r="G144" s="5">
        <v>44652</v>
      </c>
      <c r="H144" s="15">
        <v>992167.6</v>
      </c>
      <c r="I144" s="38">
        <f>+F144-H144</f>
        <v>0</v>
      </c>
      <c r="J144" s="51" t="s">
        <v>34</v>
      </c>
    </row>
    <row r="145" spans="1:10" s="50" customFormat="1">
      <c r="A145" s="57"/>
      <c r="B145" s="7"/>
      <c r="C145" s="12"/>
      <c r="D145" s="9"/>
      <c r="E145" s="5"/>
      <c r="F145" s="15"/>
      <c r="G145" s="5"/>
      <c r="H145" s="15"/>
      <c r="I145" s="38"/>
      <c r="J145" s="51"/>
    </row>
    <row r="146" spans="1:10" s="50" customFormat="1">
      <c r="A146" s="57"/>
      <c r="B146" s="7" t="s">
        <v>153</v>
      </c>
      <c r="C146" s="12" t="s">
        <v>27</v>
      </c>
      <c r="D146" s="9" t="s">
        <v>193</v>
      </c>
      <c r="E146" s="5">
        <v>44685</v>
      </c>
      <c r="F146" s="15">
        <v>27728.63</v>
      </c>
      <c r="G146" s="5">
        <v>44716</v>
      </c>
      <c r="H146" s="15">
        <v>27728.63</v>
      </c>
      <c r="I146" s="38">
        <f t="shared" ref="I146:I152" si="1">+F146-H146</f>
        <v>0</v>
      </c>
      <c r="J146" s="51" t="s">
        <v>34</v>
      </c>
    </row>
    <row r="147" spans="1:10" s="50" customFormat="1">
      <c r="A147" s="57"/>
      <c r="B147" s="7" t="s">
        <v>153</v>
      </c>
      <c r="C147" s="12" t="s">
        <v>27</v>
      </c>
      <c r="D147" s="9" t="s">
        <v>194</v>
      </c>
      <c r="E147" s="5">
        <v>44685</v>
      </c>
      <c r="F147" s="15">
        <v>1132.03</v>
      </c>
      <c r="G147" s="5">
        <v>44716</v>
      </c>
      <c r="H147" s="15">
        <v>1132.03</v>
      </c>
      <c r="I147" s="38">
        <f t="shared" si="1"/>
        <v>0</v>
      </c>
      <c r="J147" s="51" t="s">
        <v>34</v>
      </c>
    </row>
    <row r="148" spans="1:10" s="50" customFormat="1">
      <c r="A148" s="57"/>
      <c r="B148" s="7" t="s">
        <v>153</v>
      </c>
      <c r="C148" s="12" t="s">
        <v>27</v>
      </c>
      <c r="D148" s="9" t="s">
        <v>195</v>
      </c>
      <c r="E148" s="5">
        <v>44685</v>
      </c>
      <c r="F148" s="15">
        <v>127.18</v>
      </c>
      <c r="G148" s="5">
        <v>44716</v>
      </c>
      <c r="H148" s="15">
        <v>127.18</v>
      </c>
      <c r="I148" s="38">
        <f t="shared" si="1"/>
        <v>0</v>
      </c>
      <c r="J148" s="51" t="s">
        <v>34</v>
      </c>
    </row>
    <row r="149" spans="1:10" s="50" customFormat="1">
      <c r="A149" s="57"/>
      <c r="B149" s="7"/>
      <c r="C149" s="12"/>
      <c r="D149" s="9"/>
      <c r="E149" s="5"/>
      <c r="F149" s="15"/>
      <c r="G149" s="5"/>
      <c r="H149" s="15"/>
      <c r="I149" s="38"/>
      <c r="J149" s="51"/>
    </row>
    <row r="150" spans="1:10" s="50" customFormat="1">
      <c r="A150" s="57"/>
      <c r="B150" s="7" t="s">
        <v>170</v>
      </c>
      <c r="C150" s="12" t="s">
        <v>171</v>
      </c>
      <c r="D150" s="10" t="s">
        <v>169</v>
      </c>
      <c r="E150" s="5">
        <v>44652</v>
      </c>
      <c r="F150" s="15">
        <v>288014.40000000002</v>
      </c>
      <c r="G150" s="5">
        <v>44652</v>
      </c>
      <c r="H150" s="15">
        <v>288014.40000000002</v>
      </c>
      <c r="I150" s="38">
        <f t="shared" si="1"/>
        <v>0</v>
      </c>
      <c r="J150" s="51" t="s">
        <v>34</v>
      </c>
    </row>
    <row r="151" spans="1:10" s="50" customFormat="1">
      <c r="A151" s="57"/>
      <c r="B151" s="7"/>
      <c r="C151" s="12"/>
      <c r="D151" s="9"/>
      <c r="E151" s="5"/>
      <c r="F151" s="15"/>
      <c r="G151" s="5"/>
      <c r="H151" s="15"/>
      <c r="I151" s="38"/>
      <c r="J151" s="51"/>
    </row>
    <row r="152" spans="1:10" s="50" customFormat="1">
      <c r="A152" s="57"/>
      <c r="B152" s="7" t="s">
        <v>157</v>
      </c>
      <c r="C152" s="12" t="s">
        <v>27</v>
      </c>
      <c r="D152" s="9" t="s">
        <v>156</v>
      </c>
      <c r="E152" s="5">
        <v>44681</v>
      </c>
      <c r="F152" s="15">
        <v>321545.7</v>
      </c>
      <c r="G152" s="5">
        <v>44711</v>
      </c>
      <c r="H152" s="15">
        <v>321545.7</v>
      </c>
      <c r="I152" s="38">
        <f t="shared" si="1"/>
        <v>0</v>
      </c>
      <c r="J152" s="51" t="s">
        <v>34</v>
      </c>
    </row>
    <row r="153" spans="1:10" s="50" customFormat="1">
      <c r="A153" s="57"/>
      <c r="B153" s="7" t="s">
        <v>157</v>
      </c>
      <c r="C153" s="12" t="s">
        <v>27</v>
      </c>
      <c r="D153" s="9" t="s">
        <v>158</v>
      </c>
      <c r="E153" s="5">
        <v>44681</v>
      </c>
      <c r="F153" s="15">
        <v>343065.65</v>
      </c>
      <c r="G153" s="5">
        <v>44711</v>
      </c>
      <c r="H153" s="15">
        <v>343065.65</v>
      </c>
      <c r="I153" s="38">
        <f t="shared" ref="I153:I158" si="2">+F153-H153</f>
        <v>0</v>
      </c>
      <c r="J153" s="51" t="s">
        <v>34</v>
      </c>
    </row>
    <row r="154" spans="1:10" s="50" customFormat="1">
      <c r="A154" s="57"/>
      <c r="B154" s="7" t="s">
        <v>157</v>
      </c>
      <c r="C154" s="12" t="s">
        <v>27</v>
      </c>
      <c r="D154" s="9" t="s">
        <v>159</v>
      </c>
      <c r="E154" s="5">
        <v>44681</v>
      </c>
      <c r="F154" s="15">
        <v>56840.55</v>
      </c>
      <c r="G154" s="5">
        <v>44711</v>
      </c>
      <c r="H154" s="15">
        <v>56840.55</v>
      </c>
      <c r="I154" s="38">
        <f t="shared" si="2"/>
        <v>0</v>
      </c>
      <c r="J154" s="51" t="s">
        <v>34</v>
      </c>
    </row>
    <row r="155" spans="1:10" s="50" customFormat="1">
      <c r="A155" s="57"/>
      <c r="B155" s="7" t="s">
        <v>157</v>
      </c>
      <c r="C155" s="12" t="s">
        <v>27</v>
      </c>
      <c r="D155" s="9" t="s">
        <v>160</v>
      </c>
      <c r="E155" s="5">
        <v>44681</v>
      </c>
      <c r="F155" s="15">
        <v>84781.54</v>
      </c>
      <c r="G155" s="5">
        <v>44711</v>
      </c>
      <c r="H155" s="15">
        <v>84781.54</v>
      </c>
      <c r="I155" s="38">
        <f t="shared" si="2"/>
        <v>0</v>
      </c>
      <c r="J155" s="51" t="s">
        <v>34</v>
      </c>
    </row>
    <row r="156" spans="1:10" s="50" customFormat="1">
      <c r="A156" s="57"/>
      <c r="B156" s="7" t="s">
        <v>157</v>
      </c>
      <c r="C156" s="12" t="s">
        <v>27</v>
      </c>
      <c r="D156" s="9" t="s">
        <v>161</v>
      </c>
      <c r="E156" s="5">
        <v>44681</v>
      </c>
      <c r="F156" s="15">
        <v>16901.38</v>
      </c>
      <c r="G156" s="5">
        <v>44711</v>
      </c>
      <c r="H156" s="15">
        <v>16901.38</v>
      </c>
      <c r="I156" s="38">
        <f t="shared" si="2"/>
        <v>0</v>
      </c>
      <c r="J156" s="51" t="s">
        <v>34</v>
      </c>
    </row>
    <row r="157" spans="1:10" s="50" customFormat="1">
      <c r="A157" s="57"/>
      <c r="B157" s="7" t="s">
        <v>157</v>
      </c>
      <c r="C157" s="12" t="s">
        <v>27</v>
      </c>
      <c r="D157" s="9" t="s">
        <v>162</v>
      </c>
      <c r="E157" s="5">
        <v>44681</v>
      </c>
      <c r="F157" s="15">
        <v>792.64</v>
      </c>
      <c r="G157" s="5">
        <v>44711</v>
      </c>
      <c r="H157" s="15">
        <v>792.64</v>
      </c>
      <c r="I157" s="38">
        <f t="shared" si="2"/>
        <v>0</v>
      </c>
      <c r="J157" s="51" t="s">
        <v>34</v>
      </c>
    </row>
    <row r="158" spans="1:10" s="50" customFormat="1">
      <c r="A158" s="57"/>
      <c r="B158" s="7" t="s">
        <v>157</v>
      </c>
      <c r="C158" s="12" t="s">
        <v>27</v>
      </c>
      <c r="D158" s="9" t="s">
        <v>163</v>
      </c>
      <c r="E158" s="5">
        <v>44681</v>
      </c>
      <c r="F158" s="15">
        <v>17762.55</v>
      </c>
      <c r="G158" s="5">
        <v>44711</v>
      </c>
      <c r="H158" s="15">
        <v>17762.55</v>
      </c>
      <c r="I158" s="38">
        <f t="shared" si="2"/>
        <v>0</v>
      </c>
      <c r="J158" s="51" t="s">
        <v>34</v>
      </c>
    </row>
    <row r="159" spans="1:10" s="50" customFormat="1">
      <c r="A159" s="57"/>
      <c r="B159" s="7"/>
      <c r="C159" s="12"/>
      <c r="D159" s="9"/>
      <c r="E159" s="5"/>
      <c r="F159" s="15"/>
      <c r="G159" s="5"/>
      <c r="H159" s="15"/>
      <c r="I159" s="38"/>
      <c r="J159" s="51"/>
    </row>
    <row r="160" spans="1:10" s="50" customFormat="1">
      <c r="A160" s="57"/>
      <c r="B160" s="41" t="s">
        <v>168</v>
      </c>
      <c r="C160" s="12" t="s">
        <v>5</v>
      </c>
      <c r="D160" s="10" t="s">
        <v>107</v>
      </c>
      <c r="E160" s="5">
        <v>44652</v>
      </c>
      <c r="F160" s="15">
        <v>29500</v>
      </c>
      <c r="G160" s="5">
        <v>44652</v>
      </c>
      <c r="H160" s="15">
        <v>29500</v>
      </c>
      <c r="I160" s="38">
        <f>+F160-H160</f>
        <v>0</v>
      </c>
      <c r="J160" s="51" t="s">
        <v>34</v>
      </c>
    </row>
    <row r="161" spans="1:10" s="50" customFormat="1">
      <c r="A161" s="57"/>
      <c r="B161" s="41" t="s">
        <v>168</v>
      </c>
      <c r="C161" s="12" t="s">
        <v>5</v>
      </c>
      <c r="D161" s="10" t="s">
        <v>97</v>
      </c>
      <c r="E161" s="5">
        <v>44652</v>
      </c>
      <c r="F161" s="15">
        <v>29500</v>
      </c>
      <c r="G161" s="5">
        <v>44652</v>
      </c>
      <c r="H161" s="15">
        <v>29500</v>
      </c>
      <c r="I161" s="38">
        <f>+F161-H161</f>
        <v>0</v>
      </c>
      <c r="J161" s="51" t="s">
        <v>34</v>
      </c>
    </row>
    <row r="162" spans="1:10" s="50" customFormat="1">
      <c r="A162" s="57"/>
      <c r="B162" s="41" t="s">
        <v>168</v>
      </c>
      <c r="C162" s="12" t="s">
        <v>5</v>
      </c>
      <c r="D162" s="10" t="s">
        <v>98</v>
      </c>
      <c r="E162" s="5">
        <v>44652</v>
      </c>
      <c r="F162" s="15">
        <v>29500</v>
      </c>
      <c r="G162" s="5">
        <v>44652</v>
      </c>
      <c r="H162" s="15">
        <v>29500</v>
      </c>
      <c r="I162" s="38">
        <f>+F162-H162</f>
        <v>0</v>
      </c>
      <c r="J162" s="51" t="s">
        <v>34</v>
      </c>
    </row>
    <row r="163" spans="1:10" s="50" customFormat="1">
      <c r="A163" s="57"/>
      <c r="B163" s="41" t="s">
        <v>168</v>
      </c>
      <c r="C163" s="12" t="s">
        <v>5</v>
      </c>
      <c r="D163" s="10" t="s">
        <v>123</v>
      </c>
      <c r="E163" s="5">
        <v>44655</v>
      </c>
      <c r="F163" s="15">
        <v>29500</v>
      </c>
      <c r="G163" s="5">
        <v>44655</v>
      </c>
      <c r="H163" s="15">
        <v>29500</v>
      </c>
      <c r="I163" s="38">
        <f>+F163-H163</f>
        <v>0</v>
      </c>
      <c r="J163" s="51" t="s">
        <v>34</v>
      </c>
    </row>
    <row r="164" spans="1:10" s="50" customFormat="1">
      <c r="A164" s="57"/>
      <c r="B164" s="41" t="s">
        <v>168</v>
      </c>
      <c r="C164" s="12" t="s">
        <v>5</v>
      </c>
      <c r="D164" s="10" t="s">
        <v>59</v>
      </c>
      <c r="E164" s="5">
        <v>44655</v>
      </c>
      <c r="F164" s="15">
        <v>29500</v>
      </c>
      <c r="G164" s="5">
        <v>44655</v>
      </c>
      <c r="H164" s="15">
        <v>29500</v>
      </c>
      <c r="I164" s="38">
        <f>+F164-H164</f>
        <v>0</v>
      </c>
      <c r="J164" s="51" t="s">
        <v>34</v>
      </c>
    </row>
    <row r="165" spans="1:10" s="50" customFormat="1">
      <c r="A165" s="57"/>
      <c r="B165" s="45"/>
      <c r="C165" s="43"/>
      <c r="D165" s="10"/>
      <c r="E165" s="42"/>
      <c r="F165" s="44"/>
      <c r="G165" s="42"/>
      <c r="H165" s="44"/>
      <c r="I165" s="38"/>
      <c r="J165" s="51"/>
    </row>
    <row r="166" spans="1:10" s="50" customFormat="1">
      <c r="A166" s="57"/>
      <c r="B166" s="7" t="s">
        <v>196</v>
      </c>
      <c r="C166" s="12" t="s">
        <v>122</v>
      </c>
      <c r="D166" s="10" t="s">
        <v>197</v>
      </c>
      <c r="E166" s="70">
        <v>44682</v>
      </c>
      <c r="F166" s="44">
        <v>416500</v>
      </c>
      <c r="G166" s="70">
        <v>44682</v>
      </c>
      <c r="H166" s="44">
        <v>416500</v>
      </c>
      <c r="I166" s="38">
        <f>+F166-H166</f>
        <v>0</v>
      </c>
      <c r="J166" s="51" t="s">
        <v>34</v>
      </c>
    </row>
    <row r="167" spans="1:10" s="50" customFormat="1">
      <c r="A167" s="57"/>
      <c r="B167" s="58"/>
      <c r="C167" s="12"/>
      <c r="D167" s="10"/>
      <c r="E167" s="5"/>
      <c r="F167" s="15"/>
      <c r="G167" s="5"/>
      <c r="H167" s="15"/>
      <c r="I167" s="38"/>
      <c r="J167" s="51"/>
    </row>
    <row r="168" spans="1:10" s="50" customFormat="1">
      <c r="A168" s="57"/>
      <c r="B168" s="7" t="s">
        <v>86</v>
      </c>
      <c r="C168" s="12" t="s">
        <v>48</v>
      </c>
      <c r="D168" s="10" t="s">
        <v>55</v>
      </c>
      <c r="E168" s="5">
        <v>44562</v>
      </c>
      <c r="F168" s="15">
        <v>393835.2</v>
      </c>
      <c r="G168" s="5">
        <v>44562</v>
      </c>
      <c r="H168" s="15">
        <v>393835.2</v>
      </c>
      <c r="I168" s="38">
        <f>+F168-H168</f>
        <v>0</v>
      </c>
      <c r="J168" s="51" t="s">
        <v>34</v>
      </c>
    </row>
    <row r="169" spans="1:10" s="50" customFormat="1">
      <c r="A169" s="57"/>
      <c r="B169" s="7" t="s">
        <v>86</v>
      </c>
      <c r="C169" s="12" t="s">
        <v>48</v>
      </c>
      <c r="D169" s="10" t="s">
        <v>53</v>
      </c>
      <c r="E169" s="5">
        <v>44562</v>
      </c>
      <c r="F169" s="15">
        <v>559200</v>
      </c>
      <c r="G169" s="5">
        <v>44562</v>
      </c>
      <c r="H169" s="15">
        <v>559200</v>
      </c>
      <c r="I169" s="38">
        <f>+F169-H169</f>
        <v>0</v>
      </c>
      <c r="J169" s="51" t="s">
        <v>34</v>
      </c>
    </row>
    <row r="170" spans="1:10" s="50" customFormat="1">
      <c r="A170" s="57"/>
      <c r="B170" s="7" t="s">
        <v>86</v>
      </c>
      <c r="C170" s="12" t="s">
        <v>48</v>
      </c>
      <c r="D170" s="10" t="s">
        <v>118</v>
      </c>
      <c r="E170" s="5">
        <v>44621</v>
      </c>
      <c r="F170" s="15">
        <v>2446500</v>
      </c>
      <c r="G170" s="5">
        <v>44621</v>
      </c>
      <c r="H170" s="15">
        <v>2446500</v>
      </c>
      <c r="I170" s="38">
        <f>+F170-H170</f>
        <v>0</v>
      </c>
      <c r="J170" s="51" t="s">
        <v>34</v>
      </c>
    </row>
    <row r="171" spans="1:10" s="50" customFormat="1">
      <c r="A171" s="57"/>
      <c r="B171" s="7" t="s">
        <v>86</v>
      </c>
      <c r="C171" s="12" t="s">
        <v>48</v>
      </c>
      <c r="D171" s="10" t="s">
        <v>146</v>
      </c>
      <c r="E171" s="5">
        <v>44652</v>
      </c>
      <c r="F171" s="15">
        <v>2185773</v>
      </c>
      <c r="G171" s="5">
        <v>44652</v>
      </c>
      <c r="H171" s="15">
        <v>2185773</v>
      </c>
      <c r="I171" s="38">
        <f>+F171-H171</f>
        <v>0</v>
      </c>
      <c r="J171" s="51" t="s">
        <v>34</v>
      </c>
    </row>
    <row r="172" spans="1:10" s="50" customFormat="1">
      <c r="A172" s="57"/>
      <c r="B172" s="7" t="s">
        <v>86</v>
      </c>
      <c r="C172" s="12" t="s">
        <v>48</v>
      </c>
      <c r="D172" s="10" t="s">
        <v>115</v>
      </c>
      <c r="E172" s="5">
        <v>44652</v>
      </c>
      <c r="F172" s="15">
        <v>2963760</v>
      </c>
      <c r="G172" s="5">
        <v>44652</v>
      </c>
      <c r="H172" s="15">
        <v>2963760</v>
      </c>
      <c r="I172" s="38">
        <f>+F172-H172</f>
        <v>0</v>
      </c>
      <c r="J172" s="51" t="s">
        <v>34</v>
      </c>
    </row>
    <row r="173" spans="1:10" s="50" customFormat="1">
      <c r="A173" s="57"/>
      <c r="B173" s="7"/>
      <c r="C173" s="12"/>
      <c r="D173" s="9"/>
      <c r="E173" s="5"/>
      <c r="F173" s="15"/>
      <c r="G173" s="5"/>
      <c r="H173" s="15"/>
      <c r="I173" s="38"/>
      <c r="J173" s="51"/>
    </row>
    <row r="174" spans="1:10" s="50" customFormat="1">
      <c r="A174" s="57"/>
      <c r="B174" s="7" t="s">
        <v>198</v>
      </c>
      <c r="C174" s="12" t="s">
        <v>5</v>
      </c>
      <c r="D174" s="10" t="s">
        <v>199</v>
      </c>
      <c r="E174" s="5">
        <v>44682</v>
      </c>
      <c r="F174" s="15">
        <v>35400</v>
      </c>
      <c r="G174" s="5">
        <v>44682</v>
      </c>
      <c r="H174" s="15">
        <v>35400</v>
      </c>
      <c r="I174" s="38">
        <f>+F174-H174</f>
        <v>0</v>
      </c>
      <c r="J174" s="51" t="s">
        <v>34</v>
      </c>
    </row>
    <row r="175" spans="1:10" s="50" customFormat="1">
      <c r="A175" s="57"/>
      <c r="B175" s="7"/>
      <c r="C175" s="12"/>
      <c r="D175" s="9"/>
      <c r="E175" s="5"/>
      <c r="F175" s="15"/>
      <c r="G175" s="5"/>
      <c r="H175" s="15"/>
      <c r="I175" s="38"/>
      <c r="J175" s="51"/>
    </row>
    <row r="176" spans="1:10" s="50" customFormat="1">
      <c r="A176" s="57"/>
      <c r="B176" s="7" t="s">
        <v>68</v>
      </c>
      <c r="C176" s="12" t="s">
        <v>2</v>
      </c>
      <c r="D176" s="6" t="s">
        <v>67</v>
      </c>
      <c r="E176" s="5">
        <v>44205</v>
      </c>
      <c r="F176" s="15">
        <v>29500</v>
      </c>
      <c r="G176" s="5">
        <v>44205</v>
      </c>
      <c r="H176" s="15">
        <v>29500</v>
      </c>
      <c r="I176" s="38">
        <f>+F176-H176</f>
        <v>0</v>
      </c>
      <c r="J176" s="51" t="s">
        <v>34</v>
      </c>
    </row>
    <row r="177" spans="1:10" s="50" customFormat="1">
      <c r="A177" s="57"/>
      <c r="B177" s="7"/>
      <c r="C177" s="12"/>
      <c r="D177" s="9"/>
      <c r="E177" s="5"/>
      <c r="F177" s="15"/>
      <c r="G177" s="5"/>
      <c r="H177" s="15"/>
      <c r="I177" s="38"/>
      <c r="J177" s="51"/>
    </row>
    <row r="178" spans="1:10" s="50" customFormat="1">
      <c r="A178" s="57"/>
      <c r="B178" s="7" t="s">
        <v>82</v>
      </c>
      <c r="C178" s="12" t="s">
        <v>4</v>
      </c>
      <c r="D178" s="10" t="s">
        <v>19</v>
      </c>
      <c r="E178" s="5">
        <v>44691</v>
      </c>
      <c r="F178" s="15">
        <v>563450</v>
      </c>
      <c r="G178" s="5">
        <v>44691</v>
      </c>
      <c r="H178" s="15">
        <v>563450</v>
      </c>
      <c r="I178" s="38">
        <f>+F178-H178</f>
        <v>0</v>
      </c>
      <c r="J178" s="51" t="s">
        <v>34</v>
      </c>
    </row>
    <row r="179" spans="1:10" s="50" customFormat="1">
      <c r="A179" s="57"/>
      <c r="B179" s="7"/>
      <c r="C179" s="12"/>
      <c r="D179" s="9"/>
      <c r="E179" s="5"/>
      <c r="F179" s="15"/>
      <c r="G179" s="5"/>
      <c r="H179" s="15"/>
      <c r="I179" s="38"/>
      <c r="J179" s="51"/>
    </row>
    <row r="180" spans="1:10" s="50" customFormat="1">
      <c r="A180" s="57"/>
      <c r="B180" s="7" t="s">
        <v>133</v>
      </c>
      <c r="C180" s="12" t="s">
        <v>2</v>
      </c>
      <c r="D180" s="10" t="s">
        <v>15</v>
      </c>
      <c r="E180" s="71">
        <v>44652</v>
      </c>
      <c r="F180" s="15">
        <v>115640</v>
      </c>
      <c r="G180" s="71">
        <v>44652</v>
      </c>
      <c r="H180" s="15">
        <v>115640</v>
      </c>
      <c r="I180" s="38">
        <f>+F180-H180</f>
        <v>0</v>
      </c>
      <c r="J180" s="51" t="s">
        <v>34</v>
      </c>
    </row>
    <row r="181" spans="1:10" s="50" customFormat="1">
      <c r="A181" s="57"/>
      <c r="B181" s="7"/>
      <c r="C181" s="12"/>
      <c r="D181" s="9"/>
      <c r="E181" s="5"/>
      <c r="F181" s="15"/>
      <c r="G181" s="5"/>
      <c r="H181" s="15"/>
      <c r="I181" s="38"/>
      <c r="J181" s="51"/>
    </row>
    <row r="182" spans="1:10" s="50" customFormat="1">
      <c r="A182" s="57"/>
      <c r="B182" s="7" t="s">
        <v>39</v>
      </c>
      <c r="C182" s="12" t="s">
        <v>7</v>
      </c>
      <c r="D182" s="10" t="s">
        <v>93</v>
      </c>
      <c r="E182" s="5">
        <v>44634</v>
      </c>
      <c r="F182" s="15">
        <v>1957200</v>
      </c>
      <c r="G182" s="5">
        <v>44634</v>
      </c>
      <c r="H182" s="15">
        <v>1957200</v>
      </c>
      <c r="I182" s="38">
        <f>+F182-H182</f>
        <v>0</v>
      </c>
      <c r="J182" s="51" t="s">
        <v>34</v>
      </c>
    </row>
    <row r="183" spans="1:10" s="50" customFormat="1">
      <c r="A183" s="57"/>
      <c r="B183" s="7" t="s">
        <v>39</v>
      </c>
      <c r="C183" s="12" t="s">
        <v>7</v>
      </c>
      <c r="D183" s="10" t="s">
        <v>94</v>
      </c>
      <c r="E183" s="5">
        <v>44634</v>
      </c>
      <c r="F183" s="15">
        <v>1957200</v>
      </c>
      <c r="G183" s="5">
        <v>44634</v>
      </c>
      <c r="H183" s="15">
        <v>1957200</v>
      </c>
      <c r="I183" s="38">
        <f>+F183-H183</f>
        <v>0</v>
      </c>
      <c r="J183" s="51" t="s">
        <v>34</v>
      </c>
    </row>
    <row r="184" spans="1:10" s="50" customFormat="1">
      <c r="A184" s="57"/>
      <c r="B184" s="7" t="s">
        <v>39</v>
      </c>
      <c r="C184" s="12" t="s">
        <v>7</v>
      </c>
      <c r="D184" s="10" t="s">
        <v>88</v>
      </c>
      <c r="E184" s="5">
        <v>44634</v>
      </c>
      <c r="F184" s="15">
        <v>1957200</v>
      </c>
      <c r="G184" s="5">
        <v>44634</v>
      </c>
      <c r="H184" s="15">
        <v>1957200</v>
      </c>
      <c r="I184" s="38">
        <f>+F184-H184</f>
        <v>0</v>
      </c>
      <c r="J184" s="51" t="s">
        <v>34</v>
      </c>
    </row>
    <row r="185" spans="1:10" s="50" customFormat="1">
      <c r="A185" s="57"/>
      <c r="B185" s="7" t="s">
        <v>39</v>
      </c>
      <c r="C185" s="12" t="s">
        <v>7</v>
      </c>
      <c r="D185" s="10" t="s">
        <v>129</v>
      </c>
      <c r="E185" s="5">
        <v>44634</v>
      </c>
      <c r="F185" s="15">
        <v>1957200</v>
      </c>
      <c r="G185" s="5">
        <v>44634</v>
      </c>
      <c r="H185" s="15">
        <v>1957200</v>
      </c>
      <c r="I185" s="38">
        <f>+F185-H185</f>
        <v>0</v>
      </c>
      <c r="J185" s="51" t="s">
        <v>34</v>
      </c>
    </row>
    <row r="186" spans="1:10" s="50" customFormat="1">
      <c r="A186" s="57"/>
      <c r="B186" s="7" t="s">
        <v>39</v>
      </c>
      <c r="C186" s="12" t="s">
        <v>7</v>
      </c>
      <c r="D186" s="10" t="s">
        <v>105</v>
      </c>
      <c r="E186" s="5">
        <v>44634</v>
      </c>
      <c r="F186" s="15">
        <v>3355200</v>
      </c>
      <c r="G186" s="5">
        <v>44634</v>
      </c>
      <c r="H186" s="15">
        <v>3355200</v>
      </c>
      <c r="I186" s="38">
        <f>+F186-H186</f>
        <v>0</v>
      </c>
      <c r="J186" s="51" t="s">
        <v>34</v>
      </c>
    </row>
    <row r="187" spans="1:10" s="50" customFormat="1">
      <c r="A187" s="57"/>
      <c r="B187" s="58"/>
      <c r="C187" s="12"/>
      <c r="D187" s="10"/>
      <c r="E187" s="5"/>
      <c r="F187" s="15"/>
      <c r="G187" s="5"/>
      <c r="H187" s="15"/>
      <c r="I187" s="38"/>
      <c r="J187" s="51"/>
    </row>
    <row r="188" spans="1:10" s="50" customFormat="1">
      <c r="A188" s="57"/>
      <c r="B188" s="7" t="s">
        <v>200</v>
      </c>
      <c r="C188" s="12" t="s">
        <v>201</v>
      </c>
      <c r="D188" s="10" t="s">
        <v>202</v>
      </c>
      <c r="E188" s="5">
        <v>44685</v>
      </c>
      <c r="F188" s="15">
        <v>348100</v>
      </c>
      <c r="G188" s="5">
        <v>44685</v>
      </c>
      <c r="H188" s="15">
        <v>348100</v>
      </c>
      <c r="I188" s="38">
        <f>+F188-H188</f>
        <v>0</v>
      </c>
      <c r="J188" s="51" t="s">
        <v>34</v>
      </c>
    </row>
    <row r="189" spans="1:10" s="50" customFormat="1">
      <c r="A189" s="57"/>
      <c r="B189" s="58"/>
      <c r="C189" s="12"/>
      <c r="D189" s="10"/>
      <c r="E189" s="5"/>
      <c r="F189" s="15"/>
      <c r="G189" s="5"/>
      <c r="H189" s="15"/>
      <c r="I189" s="38"/>
      <c r="J189" s="51"/>
    </row>
    <row r="190" spans="1:10" s="50" customFormat="1">
      <c r="A190" s="57"/>
      <c r="B190" s="7" t="s">
        <v>139</v>
      </c>
      <c r="C190" s="12" t="s">
        <v>203</v>
      </c>
      <c r="D190" s="6" t="s">
        <v>204</v>
      </c>
      <c r="E190" s="5">
        <v>44682</v>
      </c>
      <c r="F190" s="15">
        <v>130413.6</v>
      </c>
      <c r="G190" s="5">
        <v>44682</v>
      </c>
      <c r="H190" s="15">
        <v>130413.6</v>
      </c>
      <c r="I190" s="38">
        <f>+F190-H190</f>
        <v>0</v>
      </c>
      <c r="J190" s="51" t="s">
        <v>34</v>
      </c>
    </row>
    <row r="191" spans="1:10" s="50" customFormat="1">
      <c r="A191" s="57"/>
      <c r="B191" s="58"/>
      <c r="C191" s="12"/>
      <c r="D191" s="10"/>
      <c r="E191" s="5"/>
      <c r="F191" s="15"/>
      <c r="G191" s="5"/>
      <c r="H191" s="15"/>
      <c r="I191" s="38"/>
      <c r="J191" s="51"/>
    </row>
    <row r="192" spans="1:10" s="50" customFormat="1">
      <c r="A192" s="57"/>
      <c r="B192" s="7" t="s">
        <v>175</v>
      </c>
      <c r="C192" s="12" t="s">
        <v>7</v>
      </c>
      <c r="D192" s="9" t="s">
        <v>54</v>
      </c>
      <c r="E192" s="5">
        <v>44679</v>
      </c>
      <c r="F192" s="15">
        <v>318500</v>
      </c>
      <c r="G192" s="5">
        <v>44679</v>
      </c>
      <c r="H192" s="15">
        <v>318500</v>
      </c>
      <c r="I192" s="38">
        <f>+F192-H192</f>
        <v>0</v>
      </c>
      <c r="J192" s="51" t="s">
        <v>34</v>
      </c>
    </row>
    <row r="193" spans="1:10" s="50" customFormat="1">
      <c r="A193" s="57"/>
      <c r="B193" s="58"/>
      <c r="C193" s="12"/>
      <c r="D193" s="10"/>
      <c r="E193" s="5"/>
      <c r="F193" s="15"/>
      <c r="G193" s="5"/>
      <c r="H193" s="15"/>
      <c r="I193" s="38"/>
      <c r="J193" s="51"/>
    </row>
    <row r="194" spans="1:10" s="50" customFormat="1">
      <c r="A194" s="57"/>
      <c r="B194" s="7" t="s">
        <v>205</v>
      </c>
      <c r="C194" s="12" t="s">
        <v>2</v>
      </c>
      <c r="D194" s="80" t="s">
        <v>38</v>
      </c>
      <c r="E194" s="79">
        <v>44682</v>
      </c>
      <c r="F194" s="81">
        <v>35400</v>
      </c>
      <c r="G194" s="79">
        <v>44682</v>
      </c>
      <c r="H194" s="81">
        <v>35400</v>
      </c>
      <c r="I194" s="38">
        <f>+F194-H194</f>
        <v>0</v>
      </c>
      <c r="J194" s="51" t="s">
        <v>34</v>
      </c>
    </row>
    <row r="195" spans="1:10" s="50" customFormat="1">
      <c r="A195" s="57"/>
      <c r="B195" s="7"/>
      <c r="C195" s="12"/>
      <c r="D195" s="10"/>
      <c r="E195" s="70"/>
      <c r="F195" s="15"/>
      <c r="G195" s="70"/>
      <c r="H195" s="15"/>
      <c r="I195" s="38"/>
      <c r="J195" s="51"/>
    </row>
    <row r="196" spans="1:10" s="50" customFormat="1">
      <c r="A196" s="57"/>
      <c r="B196" s="7" t="s">
        <v>206</v>
      </c>
      <c r="C196" s="12" t="s">
        <v>207</v>
      </c>
      <c r="D196" s="10" t="s">
        <v>208</v>
      </c>
      <c r="E196" s="70">
        <v>44682</v>
      </c>
      <c r="F196" s="15">
        <v>689603.76</v>
      </c>
      <c r="G196" s="70">
        <v>44682</v>
      </c>
      <c r="H196" s="15">
        <v>689603.76</v>
      </c>
      <c r="I196" s="38">
        <f>+F197-H197</f>
        <v>0</v>
      </c>
      <c r="J196" s="51" t="s">
        <v>34</v>
      </c>
    </row>
    <row r="197" spans="1:10" s="8" customFormat="1" ht="15.75" thickBot="1">
      <c r="A197" s="57"/>
      <c r="B197" s="58"/>
      <c r="C197" s="12"/>
      <c r="D197" s="10"/>
      <c r="E197" s="5"/>
      <c r="F197" s="28"/>
      <c r="G197" s="5"/>
      <c r="H197" s="28"/>
      <c r="I197" s="68"/>
      <c r="J197" s="51"/>
    </row>
    <row r="199" spans="1:10" ht="16.5" thickBot="1">
      <c r="B199" s="67" t="s">
        <v>6</v>
      </c>
      <c r="C199" s="25"/>
      <c r="D199" s="25"/>
      <c r="E199" s="63"/>
      <c r="F199" s="26">
        <f>SUM(F16:F197)</f>
        <v>39666930.420000002</v>
      </c>
      <c r="G199" s="16"/>
      <c r="H199" s="26">
        <f>SUM(H16:H197)</f>
        <v>39666930.420000002</v>
      </c>
      <c r="I199" s="26">
        <f>SUM(I16:I197)</f>
        <v>0</v>
      </c>
    </row>
    <row r="200" spans="1:10" s="50" customFormat="1" ht="16.5" thickTop="1">
      <c r="B200" s="67"/>
      <c r="C200" s="25"/>
      <c r="D200" s="25"/>
      <c r="E200" s="63"/>
      <c r="F200" s="65"/>
      <c r="G200" s="16"/>
      <c r="H200" s="65"/>
      <c r="I200" s="65"/>
    </row>
    <row r="201" spans="1:10" s="50" customFormat="1" ht="15.75">
      <c r="B201" s="67"/>
      <c r="C201" s="25"/>
      <c r="D201" s="25"/>
      <c r="E201" s="63"/>
      <c r="F201" s="65"/>
      <c r="G201" s="16"/>
      <c r="H201" s="65"/>
      <c r="I201" s="65"/>
    </row>
    <row r="202" spans="1:10" s="50" customFormat="1" ht="15.75">
      <c r="B202" s="67"/>
      <c r="C202" s="25"/>
      <c r="D202" s="25"/>
      <c r="E202" s="63"/>
      <c r="F202" s="65"/>
      <c r="G202" s="16"/>
      <c r="H202" s="65"/>
      <c r="I202" s="65"/>
    </row>
    <row r="204" spans="1:10">
      <c r="F204" s="27"/>
      <c r="G204" s="16"/>
    </row>
    <row r="205" spans="1:10">
      <c r="F205" s="35"/>
    </row>
    <row r="208" spans="1:10">
      <c r="B208" s="59" t="s">
        <v>9</v>
      </c>
      <c r="C208" s="88" t="s">
        <v>13</v>
      </c>
      <c r="D208" s="88"/>
      <c r="E208" s="88"/>
      <c r="F208" s="88"/>
      <c r="G208" s="85" t="s">
        <v>14</v>
      </c>
      <c r="H208" s="85"/>
      <c r="I208" s="85"/>
      <c r="J208" s="85"/>
    </row>
    <row r="209" spans="2:10">
      <c r="B209" s="53" t="s">
        <v>10</v>
      </c>
      <c r="C209" s="86" t="s">
        <v>11</v>
      </c>
      <c r="D209" s="86"/>
      <c r="E209" s="86"/>
      <c r="F209" s="86"/>
      <c r="G209" s="87" t="s">
        <v>12</v>
      </c>
      <c r="H209" s="87"/>
      <c r="I209" s="87"/>
      <c r="J209" s="87"/>
    </row>
    <row r="210" spans="2:10">
      <c r="B210" s="49"/>
      <c r="C210" s="49"/>
      <c r="D210" s="49"/>
      <c r="E210" s="64"/>
      <c r="F210" s="52"/>
      <c r="G210" s="52"/>
    </row>
  </sheetData>
  <mergeCells count="6">
    <mergeCell ref="B11:J11"/>
    <mergeCell ref="B12:J12"/>
    <mergeCell ref="G208:J208"/>
    <mergeCell ref="C209:F209"/>
    <mergeCell ref="G209:J209"/>
    <mergeCell ref="C208:F208"/>
  </mergeCells>
  <printOptions horizontalCentered="1"/>
  <pageMargins left="0.11811023622047245" right="0.11811023622047245" top="0.59055118110236227" bottom="0.59055118110236227" header="0.23622047244094491" footer="0.47244094488188981"/>
  <pageSetup scale="65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MAYO 2022</vt:lpstr>
      <vt:lpstr>'MAYO 2022'!Área_de_impresión</vt:lpstr>
      <vt:lpstr>'MAYO 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Yeimy Gomez</cp:lastModifiedBy>
  <cp:lastPrinted>2022-06-06T20:40:10Z</cp:lastPrinted>
  <dcterms:created xsi:type="dcterms:W3CDTF">2017-02-16T17:13:46Z</dcterms:created>
  <dcterms:modified xsi:type="dcterms:W3CDTF">2022-06-07T18:15:49Z</dcterms:modified>
</cp:coreProperties>
</file>