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339"/>
  <workbookPr defaultThemeVersion="124226"/>
  <mc:AlternateContent xmlns:mc="http://schemas.openxmlformats.org/markup-compatibility/2006">
    <mc:Choice Requires="x15">
      <x15ac:absPath xmlns:x15ac="http://schemas.microsoft.com/office/spreadsheetml/2010/11/ac" url="I:\INESPRE\TRANSPARENCIA\FINANZAS\RELACIÓN DE INGRESOS Y EGRESOS\2022\"/>
    </mc:Choice>
  </mc:AlternateContent>
  <xr:revisionPtr revIDLastSave="0" documentId="8_{5E4656B1-A53E-4D81-8FD5-E3677B92A84F}" xr6:coauthVersionLast="36" xr6:coauthVersionMax="36" xr10:uidLastSave="{00000000-0000-0000-0000-000000000000}"/>
  <bookViews>
    <workbookView xWindow="0" yWindow="0" windowWidth="21570" windowHeight="7980"/>
  </bookViews>
  <sheets>
    <sheet name="CUENTA NO. 240-010599-0" sheetId="1" r:id="rId1"/>
  </sheets>
  <definedNames>
    <definedName name="_xlnm.Print_Area" localSheetId="0">'CUENTA NO. 240-010599-0'!$B$1:$G$287</definedName>
    <definedName name="_xlnm.Print_Titles" localSheetId="0">'CUENTA NO. 240-010599-0'!$1:$15</definedName>
  </definedNames>
  <calcPr calcId="191029" fullCalcOnLoad="1"/>
</workbook>
</file>

<file path=xl/calcChain.xml><?xml version="1.0" encoding="utf-8"?>
<calcChain xmlns="http://schemas.openxmlformats.org/spreadsheetml/2006/main">
  <c r="E274" i="1" l="1"/>
  <c r="F274" i="1"/>
  <c r="G274" i="1"/>
  <c r="G16" i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G39" i="1" s="1"/>
  <c r="G40" i="1" s="1"/>
  <c r="G41" i="1" s="1"/>
  <c r="G42" i="1" s="1"/>
  <c r="G43" i="1" s="1"/>
  <c r="G44" i="1" s="1"/>
  <c r="G45" i="1" s="1"/>
  <c r="G46" i="1" s="1"/>
  <c r="G47" i="1" s="1"/>
  <c r="G48" i="1" s="1"/>
  <c r="G49" i="1" s="1"/>
  <c r="G50" i="1" s="1"/>
  <c r="G51" i="1" s="1"/>
  <c r="G52" i="1" s="1"/>
  <c r="G53" i="1" s="1"/>
  <c r="G54" i="1" s="1"/>
  <c r="G55" i="1" s="1"/>
  <c r="G56" i="1" s="1"/>
  <c r="G57" i="1" s="1"/>
  <c r="G58" i="1" s="1"/>
  <c r="G59" i="1" s="1"/>
  <c r="G60" i="1" s="1"/>
  <c r="G61" i="1" s="1"/>
  <c r="G62" i="1" s="1"/>
  <c r="G63" i="1" s="1"/>
  <c r="G64" i="1" s="1"/>
  <c r="G65" i="1" s="1"/>
  <c r="G66" i="1" s="1"/>
  <c r="G67" i="1" s="1"/>
  <c r="G68" i="1" s="1"/>
  <c r="G69" i="1" s="1"/>
  <c r="G70" i="1" s="1"/>
  <c r="G71" i="1" s="1"/>
  <c r="G72" i="1" s="1"/>
  <c r="G73" i="1" s="1"/>
  <c r="G74" i="1" s="1"/>
  <c r="G75" i="1" s="1"/>
  <c r="G76" i="1" s="1"/>
  <c r="G77" i="1" s="1"/>
  <c r="G78" i="1" s="1"/>
  <c r="G79" i="1" s="1"/>
  <c r="G80" i="1" s="1"/>
  <c r="G81" i="1" s="1"/>
  <c r="G82" i="1" s="1"/>
  <c r="G83" i="1" s="1"/>
  <c r="G84" i="1" s="1"/>
  <c r="G85" i="1" s="1"/>
  <c r="G86" i="1" s="1"/>
  <c r="G87" i="1" s="1"/>
  <c r="G88" i="1" s="1"/>
  <c r="G89" i="1" s="1"/>
  <c r="G90" i="1" s="1"/>
  <c r="G91" i="1" s="1"/>
  <c r="G92" i="1" s="1"/>
  <c r="G93" i="1" s="1"/>
  <c r="G94" i="1" s="1"/>
  <c r="G95" i="1" s="1"/>
  <c r="G96" i="1" s="1"/>
  <c r="G97" i="1" s="1"/>
  <c r="G98" i="1" s="1"/>
  <c r="G99" i="1" s="1"/>
  <c r="G100" i="1" s="1"/>
  <c r="G101" i="1" s="1"/>
  <c r="G102" i="1" s="1"/>
  <c r="G103" i="1" s="1"/>
  <c r="G104" i="1" s="1"/>
  <c r="G105" i="1" s="1"/>
  <c r="G106" i="1" s="1"/>
  <c r="G107" i="1" s="1"/>
  <c r="G108" i="1" s="1"/>
  <c r="G109" i="1" s="1"/>
  <c r="G110" i="1" s="1"/>
  <c r="G111" i="1" s="1"/>
  <c r="G112" i="1" s="1"/>
  <c r="G113" i="1" s="1"/>
  <c r="G114" i="1" s="1"/>
  <c r="G115" i="1" s="1"/>
  <c r="G116" i="1" s="1"/>
  <c r="G117" i="1" s="1"/>
  <c r="G118" i="1" s="1"/>
  <c r="G119" i="1" s="1"/>
  <c r="G120" i="1" s="1"/>
  <c r="G121" i="1" s="1"/>
  <c r="G122" i="1" s="1"/>
  <c r="G123" i="1" s="1"/>
  <c r="G124" i="1" s="1"/>
  <c r="G125" i="1" s="1"/>
  <c r="G126" i="1" s="1"/>
  <c r="G127" i="1" s="1"/>
  <c r="G128" i="1" s="1"/>
  <c r="G129" i="1" s="1"/>
  <c r="G130" i="1" s="1"/>
  <c r="G131" i="1" s="1"/>
  <c r="G132" i="1" s="1"/>
  <c r="G133" i="1" s="1"/>
  <c r="G134" i="1" s="1"/>
  <c r="G135" i="1" s="1"/>
  <c r="G136" i="1" s="1"/>
  <c r="G137" i="1" s="1"/>
  <c r="G138" i="1" s="1"/>
  <c r="G139" i="1" s="1"/>
  <c r="G140" i="1" s="1"/>
  <c r="G141" i="1" s="1"/>
  <c r="G142" i="1" s="1"/>
  <c r="G143" i="1" s="1"/>
  <c r="G144" i="1" s="1"/>
  <c r="G145" i="1" s="1"/>
  <c r="G146" i="1" s="1"/>
  <c r="G147" i="1" s="1"/>
  <c r="G148" i="1" s="1"/>
  <c r="G149" i="1" s="1"/>
  <c r="G150" i="1" s="1"/>
  <c r="G151" i="1" s="1"/>
  <c r="G152" i="1" s="1"/>
  <c r="G153" i="1" s="1"/>
  <c r="G154" i="1" s="1"/>
  <c r="G155" i="1" s="1"/>
  <c r="G156" i="1" s="1"/>
  <c r="G157" i="1" s="1"/>
  <c r="G158" i="1" s="1"/>
  <c r="G159" i="1" s="1"/>
  <c r="G160" i="1" s="1"/>
  <c r="G161" i="1" s="1"/>
  <c r="G162" i="1" s="1"/>
  <c r="G163" i="1" s="1"/>
  <c r="G164" i="1" s="1"/>
  <c r="G165" i="1" s="1"/>
  <c r="G166" i="1" s="1"/>
  <c r="G167" i="1" s="1"/>
  <c r="G168" i="1" s="1"/>
  <c r="G169" i="1" s="1"/>
  <c r="G170" i="1" s="1"/>
  <c r="G171" i="1" s="1"/>
  <c r="G172" i="1" s="1"/>
  <c r="G173" i="1" s="1"/>
  <c r="G174" i="1" s="1"/>
  <c r="G175" i="1" s="1"/>
  <c r="G176" i="1" s="1"/>
  <c r="G177" i="1" s="1"/>
  <c r="G178" i="1" s="1"/>
  <c r="G179" i="1" s="1"/>
  <c r="G180" i="1" s="1"/>
  <c r="G181" i="1" s="1"/>
  <c r="G182" i="1" s="1"/>
  <c r="G183" i="1" s="1"/>
  <c r="G184" i="1" s="1"/>
  <c r="G185" i="1" s="1"/>
  <c r="G186" i="1" s="1"/>
  <c r="G187" i="1" s="1"/>
  <c r="G188" i="1" s="1"/>
  <c r="G189" i="1" s="1"/>
  <c r="G190" i="1" s="1"/>
  <c r="G191" i="1" s="1"/>
  <c r="G192" i="1" s="1"/>
  <c r="G193" i="1" s="1"/>
  <c r="G194" i="1" s="1"/>
  <c r="G195" i="1" s="1"/>
  <c r="G196" i="1" s="1"/>
  <c r="G197" i="1" s="1"/>
  <c r="G198" i="1" s="1"/>
  <c r="G199" i="1" s="1"/>
  <c r="G200" i="1" s="1"/>
  <c r="G201" i="1" s="1"/>
  <c r="G202" i="1" s="1"/>
  <c r="G203" i="1" s="1"/>
  <c r="G204" i="1" s="1"/>
  <c r="G205" i="1" s="1"/>
  <c r="G206" i="1" s="1"/>
  <c r="G207" i="1" s="1"/>
  <c r="G208" i="1" s="1"/>
  <c r="G209" i="1" s="1"/>
  <c r="G210" i="1" s="1"/>
  <c r="G211" i="1" s="1"/>
  <c r="G212" i="1" s="1"/>
  <c r="G213" i="1" s="1"/>
  <c r="G214" i="1" s="1"/>
  <c r="G215" i="1" s="1"/>
  <c r="G216" i="1" s="1"/>
  <c r="G217" i="1" s="1"/>
  <c r="G218" i="1" s="1"/>
  <c r="G219" i="1" s="1"/>
  <c r="G220" i="1" s="1"/>
  <c r="G221" i="1" s="1"/>
  <c r="G222" i="1" s="1"/>
  <c r="G223" i="1" s="1"/>
  <c r="G224" i="1" s="1"/>
  <c r="G225" i="1" s="1"/>
  <c r="G226" i="1" s="1"/>
  <c r="G227" i="1" s="1"/>
  <c r="G228" i="1" s="1"/>
  <c r="G229" i="1" s="1"/>
  <c r="G230" i="1" s="1"/>
  <c r="G231" i="1" s="1"/>
  <c r="G232" i="1" s="1"/>
  <c r="G233" i="1" s="1"/>
  <c r="G234" i="1" s="1"/>
  <c r="G235" i="1" s="1"/>
  <c r="G236" i="1" s="1"/>
  <c r="G237" i="1" s="1"/>
  <c r="G238" i="1" s="1"/>
  <c r="G239" i="1" s="1"/>
  <c r="G240" i="1" s="1"/>
  <c r="G241" i="1" s="1"/>
  <c r="G242" i="1" s="1"/>
  <c r="G243" i="1" s="1"/>
  <c r="G244" i="1" s="1"/>
  <c r="G245" i="1" s="1"/>
  <c r="G246" i="1" s="1"/>
  <c r="G247" i="1" s="1"/>
  <c r="G248" i="1" s="1"/>
  <c r="G249" i="1" s="1"/>
  <c r="G250" i="1" s="1"/>
  <c r="G251" i="1" s="1"/>
  <c r="G252" i="1" s="1"/>
  <c r="G253" i="1" s="1"/>
  <c r="G254" i="1" s="1"/>
  <c r="G255" i="1" s="1"/>
  <c r="G256" i="1" s="1"/>
  <c r="G257" i="1" s="1"/>
  <c r="G258" i="1" s="1"/>
  <c r="G259" i="1" s="1"/>
  <c r="G260" i="1" s="1"/>
  <c r="G261" i="1" s="1"/>
  <c r="G262" i="1" s="1"/>
  <c r="G263" i="1" s="1"/>
  <c r="G264" i="1" s="1"/>
  <c r="G265" i="1" s="1"/>
  <c r="G266" i="1" s="1"/>
  <c r="G267" i="1" s="1"/>
  <c r="G268" i="1" s="1"/>
  <c r="G269" i="1" s="1"/>
  <c r="G270" i="1" s="1"/>
  <c r="G271" i="1" s="1"/>
</calcChain>
</file>

<file path=xl/sharedStrings.xml><?xml version="1.0" encoding="utf-8"?>
<sst xmlns="http://schemas.openxmlformats.org/spreadsheetml/2006/main" count="283" uniqueCount="141">
  <si>
    <t>BANCO DE RESERVAS DE LA REPUBLICA DOMINICANA</t>
  </si>
  <si>
    <t xml:space="preserve">BALANCE INICIAL : </t>
  </si>
  <si>
    <t>FECHA</t>
  </si>
  <si>
    <t>No. CK / TRANSF</t>
  </si>
  <si>
    <t>DESCRIPCION</t>
  </si>
  <si>
    <t>DEBITO</t>
  </si>
  <si>
    <t>CREDITO</t>
  </si>
  <si>
    <t>Cuenta Bancaria No. 240-010599-0</t>
  </si>
  <si>
    <t>BALANCE</t>
  </si>
  <si>
    <t>AVISO DEBITO</t>
  </si>
  <si>
    <t>IMPUESTO LEY 288-04 (0.15%)</t>
  </si>
  <si>
    <t>COMISION BANCARIA</t>
  </si>
  <si>
    <t>Director Ejecutivo</t>
  </si>
  <si>
    <t>TOTALES / BALANCE FINAL</t>
  </si>
  <si>
    <t>Lic. Víctor José Peralta Caba</t>
  </si>
  <si>
    <t>Director Administrativo y Financiero</t>
  </si>
  <si>
    <t>Ing. Iván José Hernández Guzmán</t>
  </si>
  <si>
    <t xml:space="preserve">                    Lic. Cristóbal A. Febriel R.</t>
  </si>
  <si>
    <t xml:space="preserve">               Encargado División de Contabilidad</t>
  </si>
  <si>
    <t>INTERESES USO FONDOS EN TRANSITO</t>
  </si>
  <si>
    <t>RELACION DE INGRESOS Y EGRESOS</t>
  </si>
  <si>
    <t>DEPOSITO</t>
  </si>
  <si>
    <t>SEGURO NACIONAL DE SALUD (SENASA)</t>
  </si>
  <si>
    <t>HUMANO SEGUROS , S.A</t>
  </si>
  <si>
    <t>COMPAÑIA DOMINICANA DE TELEFONOS, S.A.</t>
  </si>
  <si>
    <t>ONE RAPID SERVICE, S.R.L.</t>
  </si>
  <si>
    <t>COMERCIALIZADORA BLUECROSS, S.R.L.</t>
  </si>
  <si>
    <t>RISSEGA GROUP, S.R.L.</t>
  </si>
  <si>
    <t>COLECTOR DE IMPUESTOS INTERNOS</t>
  </si>
  <si>
    <t>TESORERIA DE LA SEGURIDAD SOCIAL</t>
  </si>
  <si>
    <t>MERCEDES DE LAS ESPERANZA CABA PEREZ</t>
  </si>
  <si>
    <t>FS COMPANY XPRESS, S.R.L.</t>
  </si>
  <si>
    <t>AMARAM ENTERPRISE, SRL.</t>
  </si>
  <si>
    <t>SEGUROS RESERVAS, S,A.</t>
  </si>
  <si>
    <t>UNION NACIONAL DE PRODUCTORES AGRICOLAS, UNAPRODA</t>
  </si>
  <si>
    <t>AYUNTAMIENTO DEL MUNICIPIO DE SANTIAGO</t>
  </si>
  <si>
    <t>GEDEM GESTION Y DESARROLLO EMPRESARIAL, SRL.</t>
  </si>
  <si>
    <t>HAISEL EVELIO MERCEDES</t>
  </si>
  <si>
    <t>INVERSIONES REINY, SRL</t>
  </si>
  <si>
    <t>AGROPECUARIA FERNANDEZ MUÑOZ, S.R.L.</t>
  </si>
  <si>
    <t>YAHAIRA IVELISSE PEREZ MESA</t>
  </si>
  <si>
    <t>SOLUCIONES 365 S.R.L.</t>
  </si>
  <si>
    <t>ARCADIA DIGITAL, S.R.L.</t>
  </si>
  <si>
    <t>CLAMAR DOMINICANA, SRL.</t>
  </si>
  <si>
    <t>ISLITA EIRL</t>
  </si>
  <si>
    <t>SURTICOM, SRL.</t>
  </si>
  <si>
    <t>SIGMA PETROLEUM CORP, SAS.</t>
  </si>
  <si>
    <t>DIESEL EXTREMO, SRL.</t>
  </si>
  <si>
    <t>NELIDE GROUP, S.R.L.</t>
  </si>
  <si>
    <t>CENTRO DE DISTRIBUCION LA DOLOROSA, SRL.</t>
  </si>
  <si>
    <t>CARLOS MANUEL GONZALEZ HERNANDEZ</t>
  </si>
  <si>
    <t>ALMACENES PCR S.R.L;.</t>
  </si>
  <si>
    <t>30/11/2022</t>
  </si>
  <si>
    <t>DEL 1 AL 30 DE NOVIEMBRE 2022</t>
  </si>
  <si>
    <t>ADELAIDA REYES MIESES DE PLACENCIO</t>
  </si>
  <si>
    <t>RAFAEL EDUARDO TERRERO NUÑEZ</t>
  </si>
  <si>
    <t>ASUNCION DEL CARMEN JORGE SAINT HILAIRE</t>
  </si>
  <si>
    <t>ROBINSON POLANCO</t>
  </si>
  <si>
    <t>INST. NACIONAL DE AGUAS POTABLES Y ALCANTARILLADOS (INAPA)</t>
  </si>
  <si>
    <t>MANUEL ROBERTO LOPEZ</t>
  </si>
  <si>
    <t>MANUEL EMILIO RAMIREZ</t>
  </si>
  <si>
    <t>SAYRA CAROLINA TAVAREZ ROQUE</t>
  </si>
  <si>
    <t>CARTONE, S.R.L.</t>
  </si>
  <si>
    <t>JULIO ERNESTO RAMIREZ LORENZO</t>
  </si>
  <si>
    <t>BASILICA CATEDRAL NUESTRA SEÑORA DE LA ENCARNACION</t>
  </si>
  <si>
    <t>ELIGIO SALOMON MATEO PUJOLS</t>
  </si>
  <si>
    <t>YEUDI NICOLAS VASQUEZ</t>
  </si>
  <si>
    <t>TRANSCON LOGISTIC SOLUTIONS, EIRL</t>
  </si>
  <si>
    <t>FREDDY ANTONIO RIJO SEVERINO</t>
  </si>
  <si>
    <t>ROSSY VALLEJO AQUINO</t>
  </si>
  <si>
    <t>JULIO ALFREDO DE LA CRUZ DE LA CRUZ</t>
  </si>
  <si>
    <t>ALTAGRACIA CARRASCO EVENTOS, SRL.</t>
  </si>
  <si>
    <t>BENARDO CALDERON DE LA CRUZ</t>
  </si>
  <si>
    <t>CRISTIAN JONATHAN CABRERA LUNA</t>
  </si>
  <si>
    <t>EDENORTE DOMINICANA, S.A.</t>
  </si>
  <si>
    <t>MARISOL MONTERO MARTINEZ</t>
  </si>
  <si>
    <t>AYUNTAMIENTO SANTO DOMINGO OESTE</t>
  </si>
  <si>
    <t>JIMMY BRYAN ALCANTARA MONTERO</t>
  </si>
  <si>
    <t>TEYLOR LEOPOLDO SEPULVEDA GONZALEZ</t>
  </si>
  <si>
    <t>JENIFFER PAOLA AGUASVIVAS</t>
  </si>
  <si>
    <t>INNOVUS BUSINESS, S.R.L.</t>
  </si>
  <si>
    <t>ROBERT EMMANUEL REYES CID</t>
  </si>
  <si>
    <t>HENRY GUTIERREZ ESPINAL</t>
  </si>
  <si>
    <t>LUIS FERNANDO ARREDONDO MARTINEZ</t>
  </si>
  <si>
    <t>LEIDY LAURA PEÑA FELIZ</t>
  </si>
  <si>
    <t>OBISPADO DE SAN PEDRO DE MACORIS</t>
  </si>
  <si>
    <t>JOSE EURIPEDES BAUTISTA BATISTA</t>
  </si>
  <si>
    <t>JUNIOR NORBERTO MARTE MARTINEZ</t>
  </si>
  <si>
    <t>MULTIGRABADOS, S.A.</t>
  </si>
  <si>
    <t>CAJUFA S.R.L.</t>
  </si>
  <si>
    <t>EMPRESA DISTRIBUIDORA DE ELECTRICIDAD DEL ESTE, S,A.</t>
  </si>
  <si>
    <t>MARIELIS GRULLON</t>
  </si>
  <si>
    <t>NICOLE LOMBA ABREU</t>
  </si>
  <si>
    <t>MEDINA &amp; SMITH CONEXION, S.R.L..</t>
  </si>
  <si>
    <t>BRENDESTEL VICENTE DE LA CRUZ</t>
  </si>
  <si>
    <t>ANYELIN MORENO LEYBA</t>
  </si>
  <si>
    <t>JAVIELA DEL CARMEN POLANCO CORREA</t>
  </si>
  <si>
    <t>PATRICIA RACHEL UREÑA BENSAN</t>
  </si>
  <si>
    <t>NURYS ALTAGRACIA ALCANTARA CASADO</t>
  </si>
  <si>
    <t>MILEDYS MADE FLORENTINO</t>
  </si>
  <si>
    <t>NOELIA  SANCHEZ DE LOS SANTOS</t>
  </si>
  <si>
    <t>DANIA BEATO CHECO</t>
  </si>
  <si>
    <t>CARLOS MIGUEL RODRIGUEZ MUÑOZ</t>
  </si>
  <si>
    <t>FEDERACION NACIONAL DE PRODUCTORES DE ARROZ</t>
  </si>
  <si>
    <t>CRISTALES DEL MAR, S.R.L.</t>
  </si>
  <si>
    <t>CAPAM DOMINICANA, S.R.L.</t>
  </si>
  <si>
    <t>MIRAMAR EVENTOS, SRL</t>
  </si>
  <si>
    <t>ANGELA TERESA LEYBA PEREZ</t>
  </si>
  <si>
    <t>SMITHE FABEL ELIAS</t>
  </si>
  <si>
    <t>ALCIBIADES SEVERINO</t>
  </si>
  <si>
    <t>DIRECCION GENERAL DE RIESGOS AGROPECUARIOS (DIGERA)</t>
  </si>
  <si>
    <t>ALMACENES IBERIA, SRL.</t>
  </si>
  <si>
    <t>NATALIA CAROLINA GOMEZ PANTALEON</t>
  </si>
  <si>
    <t>BETZY OMARY SUAZO LAGRANGE</t>
  </si>
  <si>
    <t>COMPAÑIA DOMINICANA DE HIPERMERCADOS ( CDH ) S,A,S</t>
  </si>
  <si>
    <t>LIONEL ANIBAL TERRERO CARRASCO</t>
  </si>
  <si>
    <t>GTG INDUSTRIAL, SRL.</t>
  </si>
  <si>
    <t>SUPERMERCADO CARIBE, SRL.</t>
  </si>
  <si>
    <t>CONCEPTA RD, EIRL.</t>
  </si>
  <si>
    <t>KARAMELLO, S.R.L.</t>
  </si>
  <si>
    <t>JUANA MARIA PEGUERO CONCEPCION</t>
  </si>
  <si>
    <t>L Y D TRANSPORTE, SRL.</t>
  </si>
  <si>
    <t>POTENCY ELECTRIC SYSTEM, PES, SRL.</t>
  </si>
  <si>
    <t>AGRIMARQ. SRL.</t>
  </si>
  <si>
    <t>R TIRADO SOLUTION SERVICES, SRL.</t>
  </si>
  <si>
    <t>FPG ELECTROMECANICA, S.R.L.</t>
  </si>
  <si>
    <t>CAPTIVA PRINT. SRL.</t>
  </si>
  <si>
    <t>FL BETANCES &amp; ASOCIADOS, S.R.L.</t>
  </si>
  <si>
    <t>HISPANIOLA GRAIN, SRL.</t>
  </si>
  <si>
    <t>PASTAS ALIMENTICIAS J. RAFAEL NUÑEZ, S.R.L.</t>
  </si>
  <si>
    <t>CORE GROUP, S.R.L.</t>
  </si>
  <si>
    <t>MILCIADES TEJEDA ALCANTARA</t>
  </si>
  <si>
    <t>ALEGRE EVENTOS, S.R.L.</t>
  </si>
  <si>
    <t>HIPERCENTRO DE DISTRIBUCION ABMA, S.R.L.</t>
  </si>
  <si>
    <t>ASOC. DOMINICANA DE PRODUCTORES DE BANANOS, ADOBANANO</t>
  </si>
  <si>
    <t>GRUPO BELBOK, S.R.L.</t>
  </si>
  <si>
    <t>ROSSY M. ESCOTTO M.</t>
  </si>
  <si>
    <t>INSTITUTO DE ESTABILIZACION DE PRECIOS</t>
  </si>
  <si>
    <t>AVISO CREDITO</t>
  </si>
  <si>
    <t>DEVOLUCION CARGO INDEBIDO DE OCTUBRE</t>
  </si>
  <si>
    <t>EMBARGO NO IDENTIFICADO EN RECLAMACION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</si>
</sst>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71" formatCode="dd/mm/yyyy;@"/>
    <numFmt numFmtId="178" formatCode="0_);\(0\)"/>
    <numFmt numFmtId="180" formatCode="#,##0.000000000000000000_);[Red]\(#,##0.000000000000000000\)"/>
    <numFmt numFmtId="187" formatCode="#,##0.00000000000_);[Red]\(#,##0.00000000000\)"/>
  </numFmts>
  <fonts count="54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63"/>
      <name val="Calibri"/>
      <family val="2"/>
    </font>
    <font>
      <b/>
      <sz val="12"/>
      <color indexed="63"/>
      <name val="Calibri"/>
      <family val="2"/>
    </font>
    <font>
      <sz val="10"/>
      <color indexed="63"/>
      <name val="Calibri"/>
      <family val="2"/>
    </font>
    <font>
      <sz val="10"/>
      <name val="Arial"/>
      <family val="2"/>
    </font>
    <font>
      <b/>
      <u/>
      <sz val="10"/>
      <name val="Arru"/>
    </font>
    <font>
      <b/>
      <u/>
      <sz val="10"/>
      <name val="Arial"/>
      <family val="2"/>
    </font>
    <font>
      <sz val="12"/>
      <name val="Arrus BT"/>
      <family val="1"/>
    </font>
    <font>
      <b/>
      <u/>
      <sz val="9"/>
      <name val="Arial"/>
      <family val="2"/>
    </font>
    <font>
      <sz val="11"/>
      <color indexed="63"/>
      <name val="Arial"/>
      <family val="2"/>
    </font>
    <font>
      <b/>
      <sz val="10"/>
      <name val="Arru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5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3"/>
      <name val="Calibri"/>
      <family val="2"/>
      <scheme val="minor"/>
    </font>
  </fonts>
  <fills count="55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00B050"/>
        <bgColor indexed="64"/>
      </patternFill>
    </fill>
  </fills>
  <borders count="3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5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28" fillId="24" borderId="0" applyNumberFormat="0" applyBorder="0" applyAlignment="0" applyProtection="0"/>
    <xf numFmtId="0" fontId="28" fillId="25" borderId="0" applyNumberFormat="0" applyBorder="0" applyAlignment="0" applyProtection="0"/>
    <xf numFmtId="0" fontId="28" fillId="26" borderId="0" applyNumberFormat="0" applyBorder="0" applyAlignment="0" applyProtection="0"/>
    <xf numFmtId="0" fontId="28" fillId="27" borderId="0" applyNumberFormat="0" applyBorder="0" applyAlignment="0" applyProtection="0"/>
    <xf numFmtId="0" fontId="28" fillId="28" borderId="0" applyNumberFormat="0" applyBorder="0" applyAlignment="0" applyProtection="0"/>
    <xf numFmtId="0" fontId="28" fillId="29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8" fillId="30" borderId="0" applyNumberFormat="0" applyBorder="0" applyAlignment="0" applyProtection="0"/>
    <xf numFmtId="0" fontId="28" fillId="31" borderId="0" applyNumberFormat="0" applyBorder="0" applyAlignment="0" applyProtection="0"/>
    <xf numFmtId="0" fontId="28" fillId="32" borderId="0" applyNumberFormat="0" applyBorder="0" applyAlignment="0" applyProtection="0"/>
    <xf numFmtId="0" fontId="28" fillId="33" borderId="0" applyNumberFormat="0" applyBorder="0" applyAlignment="0" applyProtection="0"/>
    <xf numFmtId="0" fontId="28" fillId="34" borderId="0" applyNumberFormat="0" applyBorder="0" applyAlignment="0" applyProtection="0"/>
    <xf numFmtId="0" fontId="28" fillId="35" borderId="0" applyNumberFormat="0" applyBorder="0" applyAlignment="0" applyProtection="0"/>
    <xf numFmtId="0" fontId="12" fillId="12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29" fillId="36" borderId="0" applyNumberFormat="0" applyBorder="0" applyAlignment="0" applyProtection="0"/>
    <xf numFmtId="0" fontId="29" fillId="37" borderId="0" applyNumberFormat="0" applyBorder="0" applyAlignment="0" applyProtection="0"/>
    <xf numFmtId="0" fontId="29" fillId="38" borderId="0" applyNumberFormat="0" applyBorder="0" applyAlignment="0" applyProtection="0"/>
    <xf numFmtId="0" fontId="29" fillId="39" borderId="0" applyNumberFormat="0" applyBorder="0" applyAlignment="0" applyProtection="0"/>
    <xf numFmtId="0" fontId="29" fillId="40" borderId="0" applyNumberFormat="0" applyBorder="0" applyAlignment="0" applyProtection="0"/>
    <xf numFmtId="0" fontId="29" fillId="41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9" borderId="0" applyNumberFormat="0" applyBorder="0" applyAlignment="0" applyProtection="0"/>
    <xf numFmtId="0" fontId="20" fillId="3" borderId="0" applyNumberFormat="0" applyBorder="0" applyAlignment="0" applyProtection="0"/>
    <xf numFmtId="0" fontId="14" fillId="20" borderId="1" applyNumberFormat="0" applyAlignment="0" applyProtection="0"/>
    <xf numFmtId="0" fontId="30" fillId="42" borderId="23" applyNumberFormat="0" applyAlignment="0" applyProtection="0"/>
    <xf numFmtId="0" fontId="31" fillId="43" borderId="24" applyNumberFormat="0" applyAlignment="0" applyProtection="0"/>
    <xf numFmtId="0" fontId="32" fillId="0" borderId="25" applyNumberFormat="0" applyFill="0" applyAlignment="0" applyProtection="0"/>
    <xf numFmtId="0" fontId="15" fillId="21" borderId="2" applyNumberFormat="0" applyAlignment="0" applyProtection="0"/>
    <xf numFmtId="0" fontId="33" fillId="0" borderId="0" applyNumberFormat="0" applyFill="0" applyBorder="0" applyAlignment="0" applyProtection="0"/>
    <xf numFmtId="0" fontId="29" fillId="44" borderId="0" applyNumberFormat="0" applyBorder="0" applyAlignment="0" applyProtection="0"/>
    <xf numFmtId="0" fontId="29" fillId="45" borderId="0" applyNumberFormat="0" applyBorder="0" applyAlignment="0" applyProtection="0"/>
    <xf numFmtId="0" fontId="29" fillId="46" borderId="0" applyNumberFormat="0" applyBorder="0" applyAlignment="0" applyProtection="0"/>
    <xf numFmtId="0" fontId="29" fillId="47" borderId="0" applyNumberFormat="0" applyBorder="0" applyAlignment="0" applyProtection="0"/>
    <xf numFmtId="0" fontId="29" fillId="48" borderId="0" applyNumberFormat="0" applyBorder="0" applyAlignment="0" applyProtection="0"/>
    <xf numFmtId="0" fontId="29" fillId="49" borderId="0" applyNumberFormat="0" applyBorder="0" applyAlignment="0" applyProtection="0"/>
    <xf numFmtId="0" fontId="34" fillId="50" borderId="23" applyNumberFormat="0" applyAlignment="0" applyProtection="0"/>
    <xf numFmtId="0" fontId="24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17" fillId="0" borderId="4" applyNumberFormat="0" applyFill="0" applyAlignment="0" applyProtection="0"/>
    <xf numFmtId="0" fontId="26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35" fillId="51" borderId="0" applyNumberFormat="0" applyBorder="0" applyAlignment="0" applyProtection="0"/>
    <xf numFmtId="0" fontId="19" fillId="7" borderId="1" applyNumberFormat="0" applyAlignment="0" applyProtection="0"/>
    <xf numFmtId="0" fontId="16" fillId="0" borderId="3" applyNumberFormat="0" applyFill="0" applyAlignment="0" applyProtection="0"/>
    <xf numFmtId="43" fontId="28" fillId="0" borderId="0" applyFont="0" applyFill="0" applyBorder="0" applyAlignment="0" applyProtection="0"/>
    <xf numFmtId="0" fontId="36" fillId="52" borderId="0" applyNumberFormat="0" applyBorder="0" applyAlignment="0" applyProtection="0"/>
    <xf numFmtId="0" fontId="21" fillId="22" borderId="0" applyNumberFormat="0" applyBorder="0" applyAlignment="0" applyProtection="0"/>
    <xf numFmtId="0" fontId="1" fillId="0" borderId="0"/>
    <xf numFmtId="0" fontId="28" fillId="0" borderId="0" applyNumberFormat="0" applyFill="0" applyBorder="0" applyAlignment="0" applyProtection="0"/>
    <xf numFmtId="0" fontId="5" fillId="0" borderId="0"/>
    <xf numFmtId="0" fontId="28" fillId="53" borderId="26" applyNumberFormat="0" applyFont="0" applyAlignment="0" applyProtection="0"/>
    <xf numFmtId="0" fontId="1" fillId="23" borderId="7" applyNumberFormat="0" applyFont="0" applyAlignment="0" applyProtection="0"/>
    <xf numFmtId="0" fontId="22" fillId="20" borderId="8" applyNumberFormat="0" applyAlignment="0" applyProtection="0"/>
    <xf numFmtId="0" fontId="37" fillId="42" borderId="27" applyNumberFormat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28" applyNumberFormat="0" applyFill="0" applyAlignment="0" applyProtection="0"/>
    <xf numFmtId="0" fontId="33" fillId="0" borderId="29" applyNumberFormat="0" applyFill="0" applyAlignment="0" applyProtection="0"/>
    <xf numFmtId="0" fontId="42" fillId="0" borderId="30" applyNumberFormat="0" applyFill="0" applyAlignment="0" applyProtection="0"/>
    <xf numFmtId="0" fontId="27" fillId="0" borderId="9" applyNumberFormat="0" applyFill="0" applyAlignment="0" applyProtection="0"/>
    <xf numFmtId="0" fontId="23" fillId="0" borderId="0" applyNumberFormat="0" applyFill="0" applyBorder="0" applyAlignment="0" applyProtection="0"/>
  </cellStyleXfs>
  <cellXfs count="78">
    <xf numFmtId="0" fontId="0" fillId="0" borderId="0" xfId="0"/>
    <xf numFmtId="0" fontId="0" fillId="0" borderId="0" xfId="0" applyFill="1"/>
    <xf numFmtId="0" fontId="2" fillId="0" borderId="0" xfId="0" applyNumberFormat="1" applyFont="1" applyFill="1" applyAlignment="1">
      <alignment horizontal="left"/>
    </xf>
    <xf numFmtId="40" fontId="2" fillId="0" borderId="0" xfId="0" applyNumberFormat="1" applyFont="1" applyFill="1" applyAlignment="1">
      <alignment horizontal="right"/>
    </xf>
    <xf numFmtId="0" fontId="2" fillId="0" borderId="0" xfId="0" applyNumberFormat="1" applyFont="1" applyFill="1" applyAlignment="1">
      <alignment horizontal="center"/>
    </xf>
    <xf numFmtId="40" fontId="2" fillId="0" borderId="0" xfId="0" applyNumberFormat="1" applyFont="1" applyFill="1" applyBorder="1" applyAlignment="1">
      <alignment horizontal="right"/>
    </xf>
    <xf numFmtId="4" fontId="0" fillId="0" borderId="0" xfId="0" applyNumberFormat="1" applyFill="1" applyBorder="1"/>
    <xf numFmtId="0" fontId="2" fillId="0" borderId="10" xfId="0" applyFont="1" applyFill="1" applyBorder="1" applyAlignment="1">
      <alignment horizontal="left"/>
    </xf>
    <xf numFmtId="0" fontId="43" fillId="0" borderId="0" xfId="0" applyFont="1" applyFill="1" applyAlignment="1">
      <alignment horizontal="center" vertical="center"/>
    </xf>
    <xf numFmtId="19" fontId="43" fillId="0" borderId="0" xfId="0" applyNumberFormat="1" applyFont="1" applyFill="1" applyAlignment="1">
      <alignment horizontal="center" vertical="center"/>
    </xf>
    <xf numFmtId="0" fontId="43" fillId="0" borderId="0" xfId="0" applyFont="1" applyFill="1"/>
    <xf numFmtId="43" fontId="43" fillId="0" borderId="0" xfId="66" applyFont="1" applyFill="1"/>
    <xf numFmtId="0" fontId="44" fillId="0" borderId="0" xfId="0" applyFont="1" applyFill="1" applyAlignment="1">
      <alignment horizontal="center"/>
    </xf>
    <xf numFmtId="0" fontId="44" fillId="0" borderId="0" xfId="0" applyFont="1" applyFill="1" applyAlignment="1">
      <alignment horizontal="center" vertical="center"/>
    </xf>
    <xf numFmtId="43" fontId="44" fillId="0" borderId="0" xfId="66" applyFont="1" applyFill="1" applyAlignment="1">
      <alignment horizontal="center"/>
    </xf>
    <xf numFmtId="0" fontId="45" fillId="0" borderId="0" xfId="0" applyFont="1" applyFill="1"/>
    <xf numFmtId="43" fontId="43" fillId="0" borderId="10" xfId="66" applyFont="1" applyFill="1" applyBorder="1" applyAlignment="1">
      <alignment horizontal="center"/>
    </xf>
    <xf numFmtId="43" fontId="43" fillId="0" borderId="0" xfId="66" applyFont="1" applyFill="1" applyBorder="1" applyAlignment="1">
      <alignment horizontal="center"/>
    </xf>
    <xf numFmtId="43" fontId="43" fillId="0" borderId="0" xfId="66" applyFont="1" applyFill="1" applyBorder="1"/>
    <xf numFmtId="0" fontId="46" fillId="54" borderId="11" xfId="0" applyFont="1" applyFill="1" applyBorder="1" applyAlignment="1">
      <alignment horizontal="center" vertical="center"/>
    </xf>
    <xf numFmtId="0" fontId="46" fillId="54" borderId="11" xfId="0" applyFont="1" applyFill="1" applyBorder="1"/>
    <xf numFmtId="43" fontId="47" fillId="54" borderId="11" xfId="66" applyFont="1" applyFill="1" applyBorder="1"/>
    <xf numFmtId="0" fontId="48" fillId="54" borderId="0" xfId="0" applyFont="1" applyFill="1" applyBorder="1" applyAlignment="1">
      <alignment horizontal="center" vertical="center"/>
    </xf>
    <xf numFmtId="0" fontId="48" fillId="54" borderId="0" xfId="0" applyFont="1" applyFill="1" applyBorder="1"/>
    <xf numFmtId="43" fontId="49" fillId="54" borderId="0" xfId="66" applyFont="1" applyFill="1" applyBorder="1"/>
    <xf numFmtId="43" fontId="48" fillId="54" borderId="12" xfId="66" applyFont="1" applyFill="1" applyBorder="1"/>
    <xf numFmtId="0" fontId="47" fillId="54" borderId="13" xfId="0" applyFont="1" applyFill="1" applyBorder="1" applyAlignment="1">
      <alignment horizontal="center" vertical="center"/>
    </xf>
    <xf numFmtId="0" fontId="47" fillId="54" borderId="13" xfId="0" applyFont="1" applyFill="1" applyBorder="1" applyAlignment="1">
      <alignment horizontal="center"/>
    </xf>
    <xf numFmtId="43" fontId="47" fillId="54" borderId="13" xfId="66" applyFont="1" applyFill="1" applyBorder="1" applyAlignment="1">
      <alignment horizontal="center"/>
    </xf>
    <xf numFmtId="43" fontId="47" fillId="54" borderId="14" xfId="66" applyFont="1" applyFill="1" applyBorder="1" applyAlignment="1">
      <alignment horizontal="center"/>
    </xf>
    <xf numFmtId="40" fontId="2" fillId="0" borderId="15" xfId="0" applyNumberFormat="1" applyFont="1" applyFill="1" applyBorder="1" applyAlignment="1">
      <alignment horizontal="right"/>
    </xf>
    <xf numFmtId="0" fontId="3" fillId="0" borderId="0" xfId="0" applyNumberFormat="1" applyFont="1" applyFill="1" applyAlignment="1">
      <alignment horizontal="left"/>
    </xf>
    <xf numFmtId="40" fontId="3" fillId="0" borderId="16" xfId="0" applyNumberFormat="1" applyFont="1" applyFill="1" applyBorder="1" applyAlignment="1">
      <alignment horizontal="right"/>
    </xf>
    <xf numFmtId="43" fontId="50" fillId="0" borderId="16" xfId="66" applyFont="1" applyFill="1" applyBorder="1" applyAlignment="1">
      <alignment horizontal="center"/>
    </xf>
    <xf numFmtId="0" fontId="0" fillId="0" borderId="10" xfId="0" applyBorder="1" applyAlignment="1">
      <alignment horizontal="center"/>
    </xf>
    <xf numFmtId="40" fontId="0" fillId="0" borderId="0" xfId="0" applyNumberFormat="1" applyFill="1"/>
    <xf numFmtId="40" fontId="45" fillId="0" borderId="0" xfId="0" applyNumberFormat="1" applyFont="1" applyFill="1"/>
    <xf numFmtId="40" fontId="43" fillId="0" borderId="0" xfId="0" applyNumberFormat="1" applyFont="1" applyFill="1"/>
    <xf numFmtId="4" fontId="0" fillId="0" borderId="15" xfId="0" applyNumberFormat="1" applyFill="1" applyBorder="1"/>
    <xf numFmtId="43" fontId="43" fillId="0" borderId="15" xfId="66" applyFont="1" applyFill="1" applyBorder="1" applyAlignment="1">
      <alignment horizontal="center"/>
    </xf>
    <xf numFmtId="40" fontId="43" fillId="0" borderId="0" xfId="66" applyNumberFormat="1" applyFont="1" applyFill="1"/>
    <xf numFmtId="40" fontId="44" fillId="0" borderId="0" xfId="66" applyNumberFormat="1" applyFont="1" applyFill="1" applyAlignment="1">
      <alignment horizontal="center"/>
    </xf>
    <xf numFmtId="40" fontId="49" fillId="54" borderId="0" xfId="66" applyNumberFormat="1" applyFont="1" applyFill="1" applyBorder="1"/>
    <xf numFmtId="40" fontId="47" fillId="54" borderId="13" xfId="66" applyNumberFormat="1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5" fillId="0" borderId="0" xfId="71" applyAlignment="1">
      <alignment horizontal="center"/>
    </xf>
    <xf numFmtId="0" fontId="8" fillId="0" borderId="0" xfId="71" applyFont="1" applyAlignment="1">
      <alignment horizontal="center"/>
    </xf>
    <xf numFmtId="0" fontId="4" fillId="0" borderId="0" xfId="0" applyNumberFormat="1" applyFont="1" applyFill="1" applyAlignment="1"/>
    <xf numFmtId="43" fontId="4" fillId="0" borderId="0" xfId="0" applyNumberFormat="1" applyFont="1" applyFill="1" applyAlignment="1"/>
    <xf numFmtId="43" fontId="43" fillId="0" borderId="10" xfId="66" applyFont="1" applyFill="1" applyBorder="1" applyAlignment="1">
      <alignment horizontal="left"/>
    </xf>
    <xf numFmtId="0" fontId="43" fillId="0" borderId="10" xfId="66" applyNumberFormat="1" applyFont="1" applyFill="1" applyBorder="1" applyAlignment="1">
      <alignment horizontal="center"/>
    </xf>
    <xf numFmtId="178" fontId="43" fillId="0" borderId="10" xfId="66" applyNumberFormat="1" applyFont="1" applyFill="1" applyBorder="1" applyAlignment="1">
      <alignment horizontal="center"/>
    </xf>
    <xf numFmtId="0" fontId="9" fillId="0" borderId="0" xfId="71" applyFont="1" applyBorder="1" applyAlignment="1"/>
    <xf numFmtId="171" fontId="43" fillId="0" borderId="0" xfId="0" applyNumberFormat="1" applyFont="1" applyFill="1" applyAlignment="1">
      <alignment horizontal="center" vertical="center"/>
    </xf>
    <xf numFmtId="171" fontId="44" fillId="0" borderId="0" xfId="0" applyNumberFormat="1" applyFont="1" applyFill="1" applyAlignment="1">
      <alignment horizontal="center" vertical="center"/>
    </xf>
    <xf numFmtId="171" fontId="46" fillId="54" borderId="17" xfId="0" applyNumberFormat="1" applyFont="1" applyFill="1" applyBorder="1" applyAlignment="1">
      <alignment horizontal="center" vertical="center"/>
    </xf>
    <xf numFmtId="171" fontId="48" fillId="54" borderId="18" xfId="0" applyNumberFormat="1" applyFont="1" applyFill="1" applyBorder="1" applyAlignment="1">
      <alignment horizontal="center" vertical="center"/>
    </xf>
    <xf numFmtId="171" fontId="47" fillId="54" borderId="19" xfId="0" applyNumberFormat="1" applyFont="1" applyFill="1" applyBorder="1" applyAlignment="1">
      <alignment horizontal="center" vertical="center"/>
    </xf>
    <xf numFmtId="171" fontId="43" fillId="0" borderId="10" xfId="66" applyNumberFormat="1" applyFont="1" applyFill="1" applyBorder="1" applyAlignment="1">
      <alignment horizontal="center"/>
    </xf>
    <xf numFmtId="171" fontId="2" fillId="0" borderId="0" xfId="0" applyNumberFormat="1" applyFont="1" applyFill="1" applyAlignment="1">
      <alignment horizontal="center"/>
    </xf>
    <xf numFmtId="171" fontId="5" fillId="0" borderId="0" xfId="71" applyNumberFormat="1" applyAlignment="1">
      <alignment horizontal="center"/>
    </xf>
    <xf numFmtId="40" fontId="10" fillId="0" borderId="0" xfId="0" applyNumberFormat="1" applyFont="1" applyAlignment="1">
      <alignment horizontal="right"/>
    </xf>
    <xf numFmtId="180" fontId="2" fillId="0" borderId="0" xfId="0" applyNumberFormat="1" applyFont="1" applyAlignment="1">
      <alignment horizontal="right"/>
    </xf>
    <xf numFmtId="187" fontId="0" fillId="0" borderId="0" xfId="0" applyNumberFormat="1" applyFill="1"/>
    <xf numFmtId="178" fontId="43" fillId="0" borderId="10" xfId="66" applyNumberFormat="1" applyFont="1" applyFill="1" applyBorder="1" applyAlignment="1">
      <alignment horizontal="center"/>
    </xf>
    <xf numFmtId="43" fontId="43" fillId="0" borderId="10" xfId="66" applyFont="1" applyFill="1" applyBorder="1" applyAlignment="1">
      <alignment horizontal="center"/>
    </xf>
    <xf numFmtId="0" fontId="5" fillId="0" borderId="0" xfId="71" applyAlignment="1">
      <alignment horizontal="center"/>
    </xf>
    <xf numFmtId="43" fontId="47" fillId="54" borderId="11" xfId="66" applyFont="1" applyFill="1" applyBorder="1" applyAlignment="1">
      <alignment horizontal="left"/>
    </xf>
    <xf numFmtId="0" fontId="51" fillId="0" borderId="0" xfId="0" applyFont="1" applyFill="1" applyAlignment="1">
      <alignment horizontal="center"/>
    </xf>
    <xf numFmtId="0" fontId="52" fillId="0" borderId="0" xfId="0" applyFont="1" applyFill="1" applyAlignment="1">
      <alignment horizontal="center"/>
    </xf>
    <xf numFmtId="0" fontId="45" fillId="0" borderId="0" xfId="0" applyFont="1" applyFill="1" applyAlignment="1">
      <alignment horizontal="center"/>
    </xf>
    <xf numFmtId="0" fontId="53" fillId="54" borderId="20" xfId="0" applyFont="1" applyFill="1" applyBorder="1" applyAlignment="1">
      <alignment horizontal="center"/>
    </xf>
    <xf numFmtId="0" fontId="53" fillId="54" borderId="21" xfId="0" applyFont="1" applyFill="1" applyBorder="1" applyAlignment="1">
      <alignment horizontal="center"/>
    </xf>
    <xf numFmtId="0" fontId="53" fillId="54" borderId="22" xfId="0" applyFont="1" applyFill="1" applyBorder="1" applyAlignment="1">
      <alignment horizontal="center"/>
    </xf>
    <xf numFmtId="0" fontId="43" fillId="0" borderId="0" xfId="71" applyFont="1" applyAlignment="1">
      <alignment horizontal="center"/>
    </xf>
    <xf numFmtId="0" fontId="6" fillId="0" borderId="0" xfId="71" applyFont="1" applyFill="1" applyAlignment="1">
      <alignment horizontal="center"/>
    </xf>
    <xf numFmtId="0" fontId="7" fillId="0" borderId="0" xfId="71" applyFont="1" applyFill="1" applyBorder="1" applyAlignment="1">
      <alignment horizontal="center"/>
    </xf>
    <xf numFmtId="0" fontId="11" fillId="0" borderId="0" xfId="71" applyFont="1" applyAlignment="1">
      <alignment horizontal="center"/>
    </xf>
  </cellXfs>
  <cellStyles count="85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- Énfasis1" xfId="7" builtinId="30" customBuiltin="1"/>
    <cellStyle name="20% - Énfasis2" xfId="8" builtinId="34" customBuiltin="1"/>
    <cellStyle name="20% - Énfasis3" xfId="9" builtinId="38" customBuiltin="1"/>
    <cellStyle name="20% - Énfasis4" xfId="10" builtinId="42" customBuiltin="1"/>
    <cellStyle name="20% - Énfasis5" xfId="11" builtinId="46" customBuiltin="1"/>
    <cellStyle name="20% - Énfasis6" xfId="12" builtinId="50" customBuiltin="1"/>
    <cellStyle name="40% - Accent1" xfId="13"/>
    <cellStyle name="40% - Accent2" xfId="14"/>
    <cellStyle name="40% - Accent3" xfId="15"/>
    <cellStyle name="40% - Accent4" xfId="16"/>
    <cellStyle name="40% - Accent5" xfId="17"/>
    <cellStyle name="40% - Accent6" xfId="18"/>
    <cellStyle name="40% - Énfasis1" xfId="19" builtinId="31" customBuiltin="1"/>
    <cellStyle name="40% - Énfasis2" xfId="20" builtinId="35" customBuiltin="1"/>
    <cellStyle name="40% - Énfasis3" xfId="21" builtinId="39" customBuiltin="1"/>
    <cellStyle name="40% - Énfasis4" xfId="22" builtinId="43" customBuiltin="1"/>
    <cellStyle name="40% - Énfasis5" xfId="23" builtinId="47" customBuiltin="1"/>
    <cellStyle name="40% - Énfasis6" xfId="24" builtinId="51" customBuiltin="1"/>
    <cellStyle name="60% - Accent1" xfId="25"/>
    <cellStyle name="60% - Accent2" xfId="26"/>
    <cellStyle name="60% - Accent3" xfId="27"/>
    <cellStyle name="60% - Accent4" xfId="28"/>
    <cellStyle name="60% - Accent5" xfId="29"/>
    <cellStyle name="60% - Accent6" xfId="30"/>
    <cellStyle name="60% - Énfasis1" xfId="31" builtinId="32" customBuiltin="1"/>
    <cellStyle name="60% - Énfasis2" xfId="32" builtinId="36" customBuiltin="1"/>
    <cellStyle name="60% - Énfasis3" xfId="33" builtinId="40" customBuiltin="1"/>
    <cellStyle name="60% - Énfasis4" xfId="34" builtinId="44" customBuiltin="1"/>
    <cellStyle name="60% - Énfasis5" xfId="35" builtinId="48" customBuiltin="1"/>
    <cellStyle name="60% - Énfasis6" xfId="36" builtinId="52" customBuiltin="1"/>
    <cellStyle name="Accent1" xfId="37"/>
    <cellStyle name="Accent2" xfId="38"/>
    <cellStyle name="Accent3" xfId="39"/>
    <cellStyle name="Accent4" xfId="40"/>
    <cellStyle name="Accent5" xfId="41"/>
    <cellStyle name="Accent6" xfId="42"/>
    <cellStyle name="Bad" xfId="43"/>
    <cellStyle name="Calculation" xfId="44"/>
    <cellStyle name="Cálculo" xfId="45" builtinId="22" customBuiltin="1"/>
    <cellStyle name="Celda de comprobación" xfId="46" builtinId="23" customBuiltin="1"/>
    <cellStyle name="Celda vinculada" xfId="47" builtinId="24" customBuiltin="1"/>
    <cellStyle name="Check Cell" xfId="48"/>
    <cellStyle name="Encabezado 4" xfId="49" builtinId="19" customBuiltin="1"/>
    <cellStyle name="Énfasis1" xfId="50" builtinId="29" customBuiltin="1"/>
    <cellStyle name="Énfasis2" xfId="51" builtinId="33" customBuiltin="1"/>
    <cellStyle name="Énfasis3" xfId="52" builtinId="37" customBuiltin="1"/>
    <cellStyle name="Énfasis4" xfId="53" builtinId="41" customBuiltin="1"/>
    <cellStyle name="Énfasis5" xfId="54" builtinId="45" customBuiltin="1"/>
    <cellStyle name="Énfasis6" xfId="55" builtinId="49" customBuiltin="1"/>
    <cellStyle name="Entrada" xfId="56" builtinId="20" customBuiltin="1"/>
    <cellStyle name="Explanatory Text" xfId="57"/>
    <cellStyle name="Good" xfId="58"/>
    <cellStyle name="Heading 1" xfId="59"/>
    <cellStyle name="Heading 2" xfId="60"/>
    <cellStyle name="Heading 3" xfId="61"/>
    <cellStyle name="Heading 4" xfId="62"/>
    <cellStyle name="Incorrecto" xfId="63" builtinId="27" customBuiltin="1"/>
    <cellStyle name="Input" xfId="64"/>
    <cellStyle name="Linked Cell" xfId="65"/>
    <cellStyle name="Millares" xfId="66" builtinId="3"/>
    <cellStyle name="Neutral" xfId="67" builtinId="28" customBuiltin="1"/>
    <cellStyle name="Neutral 2" xfId="68"/>
    <cellStyle name="Normal" xfId="0" builtinId="0"/>
    <cellStyle name="Normal 2" xfId="69"/>
    <cellStyle name="Normal 2 10" xfId="70"/>
    <cellStyle name="Normal_Hoja1 (2)" xfId="71"/>
    <cellStyle name="Notas" xfId="72" builtinId="10" customBuiltin="1"/>
    <cellStyle name="Note" xfId="73"/>
    <cellStyle name="Output" xfId="74"/>
    <cellStyle name="Salida" xfId="75" builtinId="21" customBuiltin="1"/>
    <cellStyle name="Texto de advertencia" xfId="76" builtinId="11" customBuiltin="1"/>
    <cellStyle name="Texto explicativo" xfId="77" builtinId="53" customBuiltin="1"/>
    <cellStyle name="Title" xfId="78"/>
    <cellStyle name="Título" xfId="79" builtinId="15" customBuiltin="1"/>
    <cellStyle name="Título 2" xfId="80" builtinId="17" customBuiltin="1"/>
    <cellStyle name="Título 3" xfId="81" builtinId="18" customBuiltin="1"/>
    <cellStyle name="Total" xfId="82" builtinId="25" customBuiltin="1"/>
    <cellStyle name="Total 2" xfId="83"/>
    <cellStyle name="Warning Text" xfId="8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400050</xdr:colOff>
      <xdr:row>0</xdr:row>
      <xdr:rowOff>19050</xdr:rowOff>
    </xdr:from>
    <xdr:to>
      <xdr:col>7</xdr:col>
      <xdr:colOff>114300</xdr:colOff>
      <xdr:row>6</xdr:row>
      <xdr:rowOff>171450</xdr:rowOff>
    </xdr:to>
    <xdr:pic>
      <xdr:nvPicPr>
        <xdr:cNvPr id="1988" name="Imagen 1">
          <a:extLst>
            <a:ext uri="{FF2B5EF4-FFF2-40B4-BE49-F238E27FC236}">
              <a16:creationId xmlns:a16="http://schemas.microsoft.com/office/drawing/2014/main" id="{117928FE-4BAB-4205-B4AA-406FECCC90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2050" y="19050"/>
          <a:ext cx="9010650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676275</xdr:colOff>
      <xdr:row>279</xdr:row>
      <xdr:rowOff>180975</xdr:rowOff>
    </xdr:from>
    <xdr:to>
      <xdr:col>3</xdr:col>
      <xdr:colOff>2236560</xdr:colOff>
      <xdr:row>279</xdr:row>
      <xdr:rowOff>185208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3A0BA687-3A72-4C46-8068-574CD469FD42}"/>
            </a:ext>
          </a:extLst>
        </xdr:cNvPr>
        <xdr:cNvCxnSpPr/>
      </xdr:nvCxnSpPr>
      <xdr:spPr>
        <a:xfrm>
          <a:off x="3352800" y="55949850"/>
          <a:ext cx="1560285" cy="4233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90"/>
  <sheetViews>
    <sheetView tabSelected="1" topLeftCell="A4" workbookViewId="0">
      <selection activeCell="B280" sqref="B280:D280"/>
    </sheetView>
  </sheetViews>
  <sheetFormatPr baseColWidth="10" defaultRowHeight="15"/>
  <cols>
    <col min="1" max="1" width="11.42578125" style="1"/>
    <col min="2" max="2" width="11.42578125" style="53" customWidth="1"/>
    <col min="3" max="3" width="17.28515625" style="8" bestFit="1" customWidth="1"/>
    <col min="4" max="4" width="59.42578125" style="10" bestFit="1" customWidth="1"/>
    <col min="5" max="5" width="17.85546875" style="40" bestFit="1" customWidth="1"/>
    <col min="6" max="6" width="17.85546875" style="11" bestFit="1" customWidth="1"/>
    <col min="7" max="7" width="15.5703125" style="11" bestFit="1" customWidth="1"/>
    <col min="8" max="8" width="19.5703125" style="35" bestFit="1" customWidth="1"/>
    <col min="9" max="9" width="9.5703125" style="35" bestFit="1" customWidth="1"/>
    <col min="10" max="16384" width="11.42578125" style="1"/>
  </cols>
  <sheetData>
    <row r="1" spans="2:9">
      <c r="C1" s="9"/>
    </row>
    <row r="2" spans="2:9">
      <c r="C2" s="9"/>
    </row>
    <row r="3" spans="2:9">
      <c r="C3" s="9"/>
    </row>
    <row r="8" spans="2:9" ht="19.5">
      <c r="B8" s="68" t="s">
        <v>20</v>
      </c>
      <c r="C8" s="68"/>
      <c r="D8" s="68"/>
      <c r="E8" s="68"/>
      <c r="F8" s="68"/>
      <c r="G8" s="68"/>
    </row>
    <row r="9" spans="2:9" ht="17.25">
      <c r="B9" s="69" t="s">
        <v>0</v>
      </c>
      <c r="C9" s="69"/>
      <c r="D9" s="69"/>
      <c r="E9" s="69"/>
      <c r="F9" s="69"/>
      <c r="G9" s="69"/>
    </row>
    <row r="10" spans="2:9" ht="15.75">
      <c r="B10" s="70" t="s">
        <v>53</v>
      </c>
      <c r="C10" s="70"/>
      <c r="D10" s="70"/>
      <c r="E10" s="70"/>
      <c r="F10" s="70"/>
      <c r="G10" s="70"/>
    </row>
    <row r="11" spans="2:9" ht="15.75" thickBot="1">
      <c r="B11" s="54"/>
      <c r="C11" s="13"/>
      <c r="D11" s="12"/>
      <c r="E11" s="41"/>
      <c r="F11" s="14"/>
      <c r="G11" s="14"/>
    </row>
    <row r="12" spans="2:9" s="15" customFormat="1" ht="17.25">
      <c r="B12" s="71" t="s">
        <v>7</v>
      </c>
      <c r="C12" s="72"/>
      <c r="D12" s="72"/>
      <c r="E12" s="72"/>
      <c r="F12" s="72"/>
      <c r="G12" s="73"/>
      <c r="H12" s="36"/>
      <c r="I12" s="36"/>
    </row>
    <row r="13" spans="2:9" s="15" customFormat="1" ht="15.75">
      <c r="B13" s="55"/>
      <c r="C13" s="19"/>
      <c r="D13" s="20"/>
      <c r="E13" s="67" t="s">
        <v>1</v>
      </c>
      <c r="F13" s="67"/>
      <c r="G13" s="21">
        <v>8443829.1199995279</v>
      </c>
      <c r="H13" s="36"/>
      <c r="I13" s="36"/>
    </row>
    <row r="14" spans="2:9">
      <c r="B14" s="56"/>
      <c r="C14" s="22"/>
      <c r="D14" s="23"/>
      <c r="E14" s="42"/>
      <c r="F14" s="24"/>
      <c r="G14" s="25"/>
    </row>
    <row r="15" spans="2:9" s="15" customFormat="1" ht="15.75">
      <c r="B15" s="57" t="s">
        <v>2</v>
      </c>
      <c r="C15" s="26" t="s">
        <v>3</v>
      </c>
      <c r="D15" s="27" t="s">
        <v>4</v>
      </c>
      <c r="E15" s="43" t="s">
        <v>5</v>
      </c>
      <c r="F15" s="28" t="s">
        <v>6</v>
      </c>
      <c r="G15" s="29" t="s">
        <v>8</v>
      </c>
      <c r="H15" s="36"/>
      <c r="I15" s="36"/>
    </row>
    <row r="16" spans="2:9" s="10" customFormat="1" ht="15" customHeight="1">
      <c r="B16" s="58"/>
      <c r="C16" s="51"/>
      <c r="D16" s="49"/>
      <c r="E16" s="16"/>
      <c r="F16" s="16"/>
      <c r="G16" s="16">
        <f>+G13+E16-F16</f>
        <v>8443829.1199995279</v>
      </c>
      <c r="H16" s="37"/>
      <c r="I16" s="37"/>
    </row>
    <row r="17" spans="2:9" s="10" customFormat="1" ht="15.95" customHeight="1">
      <c r="B17" s="58">
        <v>44866</v>
      </c>
      <c r="C17" s="51">
        <v>521430293</v>
      </c>
      <c r="D17" s="49" t="s">
        <v>21</v>
      </c>
      <c r="E17" s="16">
        <v>17000</v>
      </c>
      <c r="F17" s="16"/>
      <c r="G17" s="16">
        <f>+G16+E17-F17</f>
        <v>8460829.1199995279</v>
      </c>
      <c r="H17" s="37"/>
      <c r="I17" s="37"/>
    </row>
    <row r="18" spans="2:9" s="10" customFormat="1" ht="15.95" customHeight="1">
      <c r="B18" s="58">
        <v>44866</v>
      </c>
      <c r="C18" s="51">
        <v>28476529865</v>
      </c>
      <c r="D18" s="49" t="s">
        <v>21</v>
      </c>
      <c r="E18" s="16">
        <v>2500000</v>
      </c>
      <c r="F18" s="16"/>
      <c r="G18" s="16">
        <f t="shared" ref="G18:G210" si="0">+G17+E18-F18</f>
        <v>10960829.119999528</v>
      </c>
      <c r="H18" s="37"/>
      <c r="I18" s="37"/>
    </row>
    <row r="19" spans="2:9" s="10" customFormat="1" ht="15.95" customHeight="1">
      <c r="B19" s="58">
        <v>44866</v>
      </c>
      <c r="C19" s="51">
        <v>21458740</v>
      </c>
      <c r="D19" s="49" t="s">
        <v>21</v>
      </c>
      <c r="E19" s="16">
        <v>9380000</v>
      </c>
      <c r="F19" s="16"/>
      <c r="G19" s="16">
        <f t="shared" si="0"/>
        <v>20340829.119999528</v>
      </c>
      <c r="H19" s="37"/>
      <c r="I19" s="37"/>
    </row>
    <row r="20" spans="2:9" s="10" customFormat="1" ht="15.95" customHeight="1">
      <c r="B20" s="58">
        <v>44866</v>
      </c>
      <c r="C20" s="50">
        <v>21458726</v>
      </c>
      <c r="D20" s="49" t="s">
        <v>21</v>
      </c>
      <c r="E20" s="16">
        <v>10000000</v>
      </c>
      <c r="F20" s="16"/>
      <c r="G20" s="16">
        <f t="shared" si="0"/>
        <v>30340829.119999528</v>
      </c>
      <c r="H20" s="37"/>
      <c r="I20" s="37"/>
    </row>
    <row r="21" spans="2:9" s="10" customFormat="1" ht="15.95" customHeight="1">
      <c r="B21" s="58">
        <v>44866</v>
      </c>
      <c r="C21" s="51">
        <v>27195</v>
      </c>
      <c r="D21" s="49" t="s">
        <v>74</v>
      </c>
      <c r="E21" s="16"/>
      <c r="F21" s="16">
        <v>38396.199999999997</v>
      </c>
      <c r="G21" s="16">
        <f t="shared" si="0"/>
        <v>30302432.919999529</v>
      </c>
      <c r="H21" s="37"/>
      <c r="I21" s="37"/>
    </row>
    <row r="22" spans="2:9" s="10" customFormat="1" ht="15.95" customHeight="1">
      <c r="B22" s="58">
        <v>44866</v>
      </c>
      <c r="C22" s="51">
        <v>27119</v>
      </c>
      <c r="D22" s="49" t="s">
        <v>87</v>
      </c>
      <c r="E22" s="16"/>
      <c r="F22" s="16">
        <v>54000</v>
      </c>
      <c r="G22" s="16">
        <f t="shared" si="0"/>
        <v>30248432.919999529</v>
      </c>
      <c r="H22" s="37"/>
      <c r="I22" s="37"/>
    </row>
    <row r="23" spans="2:9" s="10" customFormat="1" ht="15.95" customHeight="1">
      <c r="B23" s="58">
        <v>44866</v>
      </c>
      <c r="C23" s="51">
        <v>27196</v>
      </c>
      <c r="D23" s="49" t="s">
        <v>90</v>
      </c>
      <c r="E23" s="16"/>
      <c r="F23" s="16">
        <v>66842.149999999994</v>
      </c>
      <c r="G23" s="16">
        <f t="shared" si="0"/>
        <v>30181590.76999953</v>
      </c>
      <c r="H23" s="37"/>
      <c r="I23" s="37"/>
    </row>
    <row r="24" spans="2:9" s="10" customFormat="1" ht="15.95" customHeight="1">
      <c r="B24" s="58">
        <v>44866</v>
      </c>
      <c r="C24" s="51">
        <v>27211</v>
      </c>
      <c r="D24" s="49" t="s">
        <v>29</v>
      </c>
      <c r="E24" s="16"/>
      <c r="F24" s="16">
        <v>12754010.970000001</v>
      </c>
      <c r="G24" s="16">
        <f t="shared" si="0"/>
        <v>17427579.799999528</v>
      </c>
      <c r="H24" s="37"/>
      <c r="I24" s="37"/>
    </row>
    <row r="25" spans="2:9" s="10" customFormat="1" ht="15.95" customHeight="1">
      <c r="B25" s="58">
        <v>44866</v>
      </c>
      <c r="C25" s="64">
        <v>28473442564</v>
      </c>
      <c r="D25" s="49" t="s">
        <v>137</v>
      </c>
      <c r="E25" s="65"/>
      <c r="F25" s="65">
        <v>9000000</v>
      </c>
      <c r="G25" s="16">
        <f t="shared" si="0"/>
        <v>8427579.7999995276</v>
      </c>
      <c r="H25" s="37"/>
      <c r="I25" s="37"/>
    </row>
    <row r="26" spans="2:9" s="10" customFormat="1" ht="15.95" customHeight="1">
      <c r="B26" s="58">
        <v>44868</v>
      </c>
      <c r="C26" s="51">
        <v>28496744862</v>
      </c>
      <c r="D26" s="49" t="s">
        <v>21</v>
      </c>
      <c r="E26" s="16">
        <v>100000</v>
      </c>
      <c r="F26" s="16"/>
      <c r="G26" s="16">
        <f t="shared" si="0"/>
        <v>8527579.7999995276</v>
      </c>
      <c r="H26" s="37"/>
      <c r="I26" s="37"/>
    </row>
    <row r="27" spans="2:9" s="10" customFormat="1" ht="15.95" customHeight="1">
      <c r="B27" s="58">
        <v>44868</v>
      </c>
      <c r="C27" s="51">
        <v>21458745</v>
      </c>
      <c r="D27" s="49" t="s">
        <v>21</v>
      </c>
      <c r="E27" s="16">
        <v>5000000</v>
      </c>
      <c r="F27" s="16"/>
      <c r="G27" s="16">
        <f t="shared" si="0"/>
        <v>13527579.799999528</v>
      </c>
      <c r="H27" s="37"/>
      <c r="I27" s="37"/>
    </row>
    <row r="28" spans="2:9" s="10" customFormat="1" ht="15.95" customHeight="1">
      <c r="B28" s="58">
        <v>44868</v>
      </c>
      <c r="C28" s="51">
        <v>27202</v>
      </c>
      <c r="D28" s="49" t="s">
        <v>60</v>
      </c>
      <c r="E28" s="16"/>
      <c r="F28" s="16">
        <v>12459.62</v>
      </c>
      <c r="G28" s="16">
        <f t="shared" si="0"/>
        <v>13515120.179999528</v>
      </c>
      <c r="H28" s="37"/>
      <c r="I28" s="37"/>
    </row>
    <row r="29" spans="2:9" s="10" customFormat="1" ht="15.95" customHeight="1">
      <c r="B29" s="58">
        <v>44868</v>
      </c>
      <c r="C29" s="51">
        <v>27212</v>
      </c>
      <c r="D29" s="49" t="s">
        <v>63</v>
      </c>
      <c r="E29" s="16"/>
      <c r="F29" s="16">
        <v>15672.01</v>
      </c>
      <c r="G29" s="16">
        <f t="shared" si="0"/>
        <v>13499448.169999529</v>
      </c>
      <c r="H29" s="37"/>
      <c r="I29" s="37"/>
    </row>
    <row r="30" spans="2:9" s="10" customFormat="1" ht="15.95" customHeight="1">
      <c r="B30" s="58">
        <v>44868</v>
      </c>
      <c r="C30" s="51">
        <v>27206</v>
      </c>
      <c r="D30" s="49" t="s">
        <v>66</v>
      </c>
      <c r="E30" s="16"/>
      <c r="F30" s="16">
        <v>22755.34</v>
      </c>
      <c r="G30" s="16">
        <f t="shared" si="0"/>
        <v>13476692.829999529</v>
      </c>
      <c r="H30" s="37"/>
      <c r="I30" s="37"/>
    </row>
    <row r="31" spans="2:9" s="10" customFormat="1" ht="15.95" customHeight="1">
      <c r="B31" s="58">
        <v>44868</v>
      </c>
      <c r="C31" s="51">
        <v>27213</v>
      </c>
      <c r="D31" s="49" t="s">
        <v>73</v>
      </c>
      <c r="E31" s="16"/>
      <c r="F31" s="16">
        <v>38266.04</v>
      </c>
      <c r="G31" s="16">
        <f t="shared" si="0"/>
        <v>13438426.78999953</v>
      </c>
      <c r="H31" s="37"/>
      <c r="I31" s="37"/>
    </row>
    <row r="32" spans="2:9" s="10" customFormat="1" ht="15.95" customHeight="1">
      <c r="B32" s="58">
        <v>44868</v>
      </c>
      <c r="C32" s="51">
        <v>27200</v>
      </c>
      <c r="D32" s="49" t="s">
        <v>75</v>
      </c>
      <c r="E32" s="16"/>
      <c r="F32" s="16">
        <v>39677.35</v>
      </c>
      <c r="G32" s="16">
        <f t="shared" si="0"/>
        <v>13398749.43999953</v>
      </c>
      <c r="H32" s="37"/>
      <c r="I32" s="37"/>
    </row>
    <row r="33" spans="2:9" s="10" customFormat="1" ht="15.95" customHeight="1">
      <c r="B33" s="58">
        <v>44868</v>
      </c>
      <c r="C33" s="51">
        <v>27255</v>
      </c>
      <c r="D33" s="49" t="s">
        <v>78</v>
      </c>
      <c r="E33" s="16"/>
      <c r="F33" s="16">
        <v>40510.69</v>
      </c>
      <c r="G33" s="16">
        <f t="shared" si="0"/>
        <v>13358238.749999531</v>
      </c>
      <c r="H33" s="37"/>
      <c r="I33" s="37"/>
    </row>
    <row r="34" spans="2:9" s="10" customFormat="1" ht="15.95" customHeight="1">
      <c r="B34" s="58">
        <v>44868</v>
      </c>
      <c r="C34" s="51">
        <v>27199</v>
      </c>
      <c r="D34" s="49" t="s">
        <v>79</v>
      </c>
      <c r="E34" s="16"/>
      <c r="F34" s="16">
        <v>42661.83</v>
      </c>
      <c r="G34" s="16">
        <f t="shared" si="0"/>
        <v>13315576.919999531</v>
      </c>
      <c r="H34" s="37"/>
      <c r="I34" s="37"/>
    </row>
    <row r="35" spans="2:9" s="10" customFormat="1" ht="15.95" customHeight="1">
      <c r="B35" s="58">
        <v>44868</v>
      </c>
      <c r="C35" s="51">
        <v>27207</v>
      </c>
      <c r="D35" s="49" t="s">
        <v>82</v>
      </c>
      <c r="E35" s="16"/>
      <c r="F35" s="16">
        <v>49527.040000000001</v>
      </c>
      <c r="G35" s="16">
        <f t="shared" si="0"/>
        <v>13266049.879999531</v>
      </c>
      <c r="H35" s="37"/>
      <c r="I35" s="37"/>
    </row>
    <row r="36" spans="2:9" s="10" customFormat="1" ht="15.95" customHeight="1">
      <c r="B36" s="58">
        <v>44868</v>
      </c>
      <c r="C36" s="51">
        <v>27209</v>
      </c>
      <c r="D36" s="49" t="s">
        <v>83</v>
      </c>
      <c r="E36" s="16"/>
      <c r="F36" s="16">
        <v>49646.8</v>
      </c>
      <c r="G36" s="16">
        <f t="shared" si="0"/>
        <v>13216403.079999531</v>
      </c>
      <c r="H36" s="37"/>
      <c r="I36" s="37"/>
    </row>
    <row r="37" spans="2:9" s="10" customFormat="1" ht="15.95" customHeight="1">
      <c r="B37" s="58">
        <v>44868</v>
      </c>
      <c r="C37" s="51">
        <v>27204</v>
      </c>
      <c r="D37" s="49" t="s">
        <v>92</v>
      </c>
      <c r="E37" s="16"/>
      <c r="F37" s="16">
        <v>86068.3</v>
      </c>
      <c r="G37" s="16">
        <f t="shared" si="0"/>
        <v>13130334.77999953</v>
      </c>
      <c r="H37" s="37"/>
      <c r="I37" s="37"/>
    </row>
    <row r="38" spans="2:9" s="10" customFormat="1" ht="15.95" customHeight="1">
      <c r="B38" s="58">
        <v>44868</v>
      </c>
      <c r="C38" s="51">
        <v>27210</v>
      </c>
      <c r="D38" s="49" t="s">
        <v>96</v>
      </c>
      <c r="E38" s="16"/>
      <c r="F38" s="16">
        <v>102510.88</v>
      </c>
      <c r="G38" s="16">
        <f t="shared" si="0"/>
        <v>13027823.899999529</v>
      </c>
      <c r="H38" s="37"/>
      <c r="I38" s="37"/>
    </row>
    <row r="39" spans="2:9" s="10" customFormat="1" ht="15.95" customHeight="1">
      <c r="B39" s="58">
        <v>44868</v>
      </c>
      <c r="C39" s="51">
        <v>27216</v>
      </c>
      <c r="D39" s="49" t="s">
        <v>98</v>
      </c>
      <c r="E39" s="16"/>
      <c r="F39" s="16">
        <v>114271.52</v>
      </c>
      <c r="G39" s="16">
        <f t="shared" si="0"/>
        <v>12913552.37999953</v>
      </c>
      <c r="H39" s="37"/>
      <c r="I39" s="37"/>
    </row>
    <row r="40" spans="2:9" s="10" customFormat="1" ht="15.95" customHeight="1">
      <c r="B40" s="58">
        <v>44868</v>
      </c>
      <c r="C40" s="51">
        <v>27201</v>
      </c>
      <c r="D40" s="49" t="s">
        <v>108</v>
      </c>
      <c r="E40" s="16"/>
      <c r="F40" s="16">
        <v>171915.09</v>
      </c>
      <c r="G40" s="16">
        <f t="shared" si="0"/>
        <v>12741637.28999953</v>
      </c>
      <c r="H40" s="37"/>
      <c r="I40" s="37"/>
    </row>
    <row r="41" spans="2:9" s="10" customFormat="1" ht="15.95" customHeight="1">
      <c r="B41" s="58">
        <v>44868</v>
      </c>
      <c r="C41" s="50">
        <v>27205</v>
      </c>
      <c r="D41" s="49" t="s">
        <v>109</v>
      </c>
      <c r="E41" s="16"/>
      <c r="F41" s="16">
        <v>176289.68</v>
      </c>
      <c r="G41" s="16">
        <f t="shared" si="0"/>
        <v>12565347.60999953</v>
      </c>
      <c r="H41" s="37"/>
      <c r="I41" s="37"/>
    </row>
    <row r="42" spans="2:9" s="10" customFormat="1" ht="15.95" customHeight="1">
      <c r="B42" s="58">
        <v>44868</v>
      </c>
      <c r="C42" s="50">
        <v>27208</v>
      </c>
      <c r="D42" s="49" t="s">
        <v>115</v>
      </c>
      <c r="E42" s="16"/>
      <c r="F42" s="16">
        <v>224056.85</v>
      </c>
      <c r="G42" s="16">
        <f t="shared" si="0"/>
        <v>12341290.75999953</v>
      </c>
      <c r="H42" s="37"/>
      <c r="I42" s="37"/>
    </row>
    <row r="43" spans="2:9" s="10" customFormat="1" ht="15.95" customHeight="1">
      <c r="B43" s="58">
        <v>44868</v>
      </c>
      <c r="C43" s="50">
        <v>27215</v>
      </c>
      <c r="D43" s="49" t="s">
        <v>117</v>
      </c>
      <c r="E43" s="16"/>
      <c r="F43" s="16">
        <v>306280</v>
      </c>
      <c r="G43" s="16">
        <f t="shared" si="0"/>
        <v>12035010.75999953</v>
      </c>
      <c r="H43" s="37"/>
      <c r="I43" s="37"/>
    </row>
    <row r="44" spans="2:9" s="10" customFormat="1" ht="15.95" customHeight="1">
      <c r="B44" s="58">
        <v>44868</v>
      </c>
      <c r="C44" s="51">
        <v>27198</v>
      </c>
      <c r="D44" s="49" t="s">
        <v>121</v>
      </c>
      <c r="E44" s="16"/>
      <c r="F44" s="16">
        <v>1205120</v>
      </c>
      <c r="G44" s="16">
        <f t="shared" si="0"/>
        <v>10829890.75999953</v>
      </c>
      <c r="H44" s="37"/>
      <c r="I44" s="37"/>
    </row>
    <row r="45" spans="2:9" s="10" customFormat="1" ht="15.95" customHeight="1">
      <c r="B45" s="58">
        <v>44868</v>
      </c>
      <c r="C45" s="50">
        <v>28499432731</v>
      </c>
      <c r="D45" s="49" t="s">
        <v>137</v>
      </c>
      <c r="E45" s="16"/>
      <c r="F45" s="16">
        <v>2200000</v>
      </c>
      <c r="G45" s="16">
        <f t="shared" si="0"/>
        <v>8629890.7599995304</v>
      </c>
      <c r="H45" s="37"/>
      <c r="I45" s="37"/>
    </row>
    <row r="46" spans="2:9" s="10" customFormat="1" ht="15.95" customHeight="1">
      <c r="B46" s="58">
        <v>44869</v>
      </c>
      <c r="C46" s="50">
        <v>521429731</v>
      </c>
      <c r="D46" s="49" t="s">
        <v>21</v>
      </c>
      <c r="E46" s="16">
        <v>300000</v>
      </c>
      <c r="F46" s="16"/>
      <c r="G46" s="16">
        <f t="shared" si="0"/>
        <v>8929890.7599995304</v>
      </c>
      <c r="H46" s="37"/>
      <c r="I46" s="37"/>
    </row>
    <row r="47" spans="2:9" s="10" customFormat="1" ht="15.95" customHeight="1">
      <c r="B47" s="58">
        <v>44869</v>
      </c>
      <c r="C47" s="50">
        <v>28510242110</v>
      </c>
      <c r="D47" s="49" t="s">
        <v>137</v>
      </c>
      <c r="E47" s="16"/>
      <c r="F47" s="16">
        <v>40000</v>
      </c>
      <c r="G47" s="16">
        <f t="shared" si="0"/>
        <v>8889890.7599995304</v>
      </c>
      <c r="H47" s="37"/>
      <c r="I47" s="37"/>
    </row>
    <row r="48" spans="2:9" s="10" customFormat="1" ht="15.95" customHeight="1">
      <c r="B48" s="58">
        <v>44869</v>
      </c>
      <c r="C48" s="50">
        <v>28509891748</v>
      </c>
      <c r="D48" s="49" t="s">
        <v>137</v>
      </c>
      <c r="E48" s="16"/>
      <c r="F48" s="16">
        <v>250000</v>
      </c>
      <c r="G48" s="16">
        <f t="shared" si="0"/>
        <v>8639890.7599995304</v>
      </c>
      <c r="H48" s="37"/>
      <c r="I48" s="37"/>
    </row>
    <row r="49" spans="2:9" s="10" customFormat="1" ht="15.95" customHeight="1">
      <c r="B49" s="58">
        <v>44872</v>
      </c>
      <c r="C49" s="50">
        <v>521429224</v>
      </c>
      <c r="D49" s="49" t="s">
        <v>21</v>
      </c>
      <c r="E49" s="16">
        <v>23300</v>
      </c>
      <c r="F49" s="16"/>
      <c r="G49" s="16">
        <f t="shared" si="0"/>
        <v>8663190.7599995304</v>
      </c>
      <c r="H49" s="37"/>
      <c r="I49" s="37"/>
    </row>
    <row r="50" spans="2:9" s="10" customFormat="1" ht="15.95" customHeight="1">
      <c r="B50" s="58">
        <v>44872</v>
      </c>
      <c r="C50" s="50">
        <v>521429225</v>
      </c>
      <c r="D50" s="49" t="s">
        <v>21</v>
      </c>
      <c r="E50" s="16">
        <v>440790</v>
      </c>
      <c r="F50" s="16"/>
      <c r="G50" s="16">
        <f t="shared" si="0"/>
        <v>9103980.7599995304</v>
      </c>
      <c r="H50" s="37"/>
      <c r="I50" s="37"/>
    </row>
    <row r="51" spans="2:9" s="10" customFormat="1" ht="15.95" customHeight="1">
      <c r="B51" s="58">
        <v>44872</v>
      </c>
      <c r="C51" s="50">
        <v>521429222</v>
      </c>
      <c r="D51" s="49" t="s">
        <v>21</v>
      </c>
      <c r="E51" s="16">
        <v>589775</v>
      </c>
      <c r="F51" s="16"/>
      <c r="G51" s="16">
        <f t="shared" si="0"/>
        <v>9693755.7599995304</v>
      </c>
      <c r="H51" s="37"/>
      <c r="I51" s="37"/>
    </row>
    <row r="52" spans="2:9" s="10" customFormat="1" ht="15.95" customHeight="1">
      <c r="B52" s="58">
        <v>44872</v>
      </c>
      <c r="C52" s="50">
        <v>27227</v>
      </c>
      <c r="D52" s="49" t="s">
        <v>137</v>
      </c>
      <c r="E52" s="16"/>
      <c r="F52" s="16">
        <v>440790</v>
      </c>
      <c r="G52" s="16">
        <f t="shared" si="0"/>
        <v>9252965.7599995304</v>
      </c>
      <c r="H52" s="37"/>
      <c r="I52" s="37"/>
    </row>
    <row r="53" spans="2:9" s="10" customFormat="1" ht="15.95" customHeight="1">
      <c r="B53" s="58">
        <v>44872</v>
      </c>
      <c r="C53" s="50">
        <v>27228</v>
      </c>
      <c r="D53" s="49" t="s">
        <v>137</v>
      </c>
      <c r="E53" s="16"/>
      <c r="F53" s="16">
        <v>613075</v>
      </c>
      <c r="G53" s="16">
        <f t="shared" si="0"/>
        <v>8639890.7599995304</v>
      </c>
      <c r="H53" s="37"/>
      <c r="I53" s="37"/>
    </row>
    <row r="54" spans="2:9" s="10" customFormat="1" ht="15.95" customHeight="1">
      <c r="B54" s="58">
        <v>44873</v>
      </c>
      <c r="C54" s="50">
        <v>21458729</v>
      </c>
      <c r="D54" s="49" t="s">
        <v>21</v>
      </c>
      <c r="E54" s="16">
        <v>10000000</v>
      </c>
      <c r="F54" s="16"/>
      <c r="G54" s="16">
        <f t="shared" si="0"/>
        <v>18639890.759999529</v>
      </c>
      <c r="H54" s="37"/>
      <c r="I54" s="37"/>
    </row>
    <row r="55" spans="2:9" s="10" customFormat="1" ht="15.95" customHeight="1">
      <c r="B55" s="58">
        <v>44873</v>
      </c>
      <c r="C55" s="50">
        <v>21458773</v>
      </c>
      <c r="D55" s="49" t="s">
        <v>21</v>
      </c>
      <c r="E55" s="16">
        <v>613075</v>
      </c>
      <c r="F55" s="16"/>
      <c r="G55" s="16">
        <f t="shared" si="0"/>
        <v>19252965.759999529</v>
      </c>
      <c r="H55" s="37"/>
      <c r="I55" s="37"/>
    </row>
    <row r="56" spans="2:9" s="10" customFormat="1" ht="15.95" customHeight="1">
      <c r="B56" s="58">
        <v>44873</v>
      </c>
      <c r="C56" s="50">
        <v>21458772</v>
      </c>
      <c r="D56" s="49" t="s">
        <v>21</v>
      </c>
      <c r="E56" s="16">
        <v>440790</v>
      </c>
      <c r="F56" s="16"/>
      <c r="G56" s="16">
        <f t="shared" si="0"/>
        <v>19693755.759999529</v>
      </c>
      <c r="H56" s="37"/>
      <c r="I56" s="37"/>
    </row>
    <row r="57" spans="2:9" s="10" customFormat="1" ht="15.95" customHeight="1">
      <c r="B57" s="58">
        <v>44873</v>
      </c>
      <c r="C57" s="50">
        <v>27222</v>
      </c>
      <c r="D57" s="49" t="s">
        <v>81</v>
      </c>
      <c r="E57" s="16"/>
      <c r="F57" s="16">
        <v>48299.98</v>
      </c>
      <c r="G57" s="16">
        <f t="shared" si="0"/>
        <v>19645455.779999528</v>
      </c>
      <c r="H57" s="37"/>
      <c r="I57" s="37"/>
    </row>
    <row r="58" spans="2:9" s="10" customFormat="1" ht="15.95" customHeight="1">
      <c r="B58" s="58">
        <v>44873</v>
      </c>
      <c r="C58" s="50">
        <v>27224</v>
      </c>
      <c r="D58" s="49" t="s">
        <v>85</v>
      </c>
      <c r="E58" s="16"/>
      <c r="F58" s="16">
        <v>50000</v>
      </c>
      <c r="G58" s="16">
        <f t="shared" si="0"/>
        <v>19595455.779999528</v>
      </c>
      <c r="H58" s="37"/>
      <c r="I58" s="37"/>
    </row>
    <row r="59" spans="2:9" s="10" customFormat="1" ht="15.95" customHeight="1">
      <c r="B59" s="58">
        <v>44873</v>
      </c>
      <c r="C59" s="50">
        <v>27217</v>
      </c>
      <c r="D59" s="49" t="s">
        <v>39</v>
      </c>
      <c r="E59" s="16"/>
      <c r="F59" s="16">
        <v>86844.25</v>
      </c>
      <c r="G59" s="16">
        <f t="shared" si="0"/>
        <v>19508611.529999528</v>
      </c>
      <c r="H59" s="37"/>
      <c r="I59" s="37"/>
    </row>
    <row r="60" spans="2:9" s="10" customFormat="1" ht="15.95" customHeight="1">
      <c r="B60" s="58">
        <v>44873</v>
      </c>
      <c r="C60" s="50">
        <v>27221</v>
      </c>
      <c r="D60" s="49" t="s">
        <v>97</v>
      </c>
      <c r="E60" s="16"/>
      <c r="F60" s="16">
        <v>111308.38</v>
      </c>
      <c r="G60" s="16">
        <f t="shared" si="0"/>
        <v>19397303.149999529</v>
      </c>
      <c r="H60" s="37"/>
      <c r="I60" s="37"/>
    </row>
    <row r="61" spans="2:9" s="10" customFormat="1" ht="15.95" customHeight="1">
      <c r="B61" s="58">
        <v>44873</v>
      </c>
      <c r="C61" s="50">
        <v>27220</v>
      </c>
      <c r="D61" s="49" t="s">
        <v>106</v>
      </c>
      <c r="E61" s="16"/>
      <c r="F61" s="16">
        <v>162476</v>
      </c>
      <c r="G61" s="16">
        <f t="shared" si="0"/>
        <v>19234827.149999529</v>
      </c>
      <c r="H61" s="37"/>
      <c r="I61" s="37"/>
    </row>
    <row r="62" spans="2:9" s="10" customFormat="1" ht="15.95" customHeight="1">
      <c r="B62" s="58">
        <v>44873</v>
      </c>
      <c r="C62" s="50">
        <v>27218</v>
      </c>
      <c r="D62" s="49" t="s">
        <v>114</v>
      </c>
      <c r="E62" s="16"/>
      <c r="F62" s="16">
        <v>218959.78</v>
      </c>
      <c r="G62" s="16">
        <f t="shared" si="0"/>
        <v>19015867.369999528</v>
      </c>
      <c r="H62" s="37"/>
      <c r="I62" s="37"/>
    </row>
    <row r="63" spans="2:9" s="10" customFormat="1" ht="15.95" customHeight="1">
      <c r="B63" s="58">
        <v>44873</v>
      </c>
      <c r="C63" s="50">
        <v>27223</v>
      </c>
      <c r="D63" s="49" t="s">
        <v>125</v>
      </c>
      <c r="E63" s="16"/>
      <c r="F63" s="16">
        <v>624930.04</v>
      </c>
      <c r="G63" s="16">
        <f t="shared" si="0"/>
        <v>18390937.329999529</v>
      </c>
      <c r="H63" s="37"/>
      <c r="I63" s="37"/>
    </row>
    <row r="64" spans="2:9" s="10" customFormat="1" ht="15.95" customHeight="1">
      <c r="B64" s="58">
        <v>44873</v>
      </c>
      <c r="C64" s="51">
        <v>27229</v>
      </c>
      <c r="D64" s="49" t="s">
        <v>34</v>
      </c>
      <c r="E64" s="16"/>
      <c r="F64" s="16">
        <v>8303865</v>
      </c>
      <c r="G64" s="16">
        <f t="shared" si="0"/>
        <v>10087072.329999529</v>
      </c>
      <c r="H64" s="37"/>
      <c r="I64" s="37"/>
    </row>
    <row r="65" spans="2:9" s="10" customFormat="1" ht="15.95" customHeight="1">
      <c r="B65" s="58">
        <v>44873</v>
      </c>
      <c r="C65" s="51">
        <v>28539264428</v>
      </c>
      <c r="D65" s="49" t="s">
        <v>137</v>
      </c>
      <c r="E65" s="16"/>
      <c r="F65" s="16">
        <v>100000</v>
      </c>
      <c r="G65" s="16">
        <f t="shared" si="0"/>
        <v>9987072.3299995288</v>
      </c>
      <c r="H65" s="37"/>
      <c r="I65" s="37"/>
    </row>
    <row r="66" spans="2:9" s="10" customFormat="1" ht="15.95" customHeight="1">
      <c r="B66" s="58">
        <v>44874</v>
      </c>
      <c r="C66" s="51">
        <v>27226</v>
      </c>
      <c r="D66" s="49" t="s">
        <v>127</v>
      </c>
      <c r="E66" s="16"/>
      <c r="F66" s="16">
        <v>789369.38</v>
      </c>
      <c r="G66" s="16">
        <f t="shared" si="0"/>
        <v>9197702.949999528</v>
      </c>
      <c r="H66" s="37"/>
      <c r="I66" s="37"/>
    </row>
    <row r="67" spans="2:9" s="10" customFormat="1" ht="15.95" customHeight="1">
      <c r="B67" s="58">
        <v>44875</v>
      </c>
      <c r="C67" s="51">
        <v>28560272760</v>
      </c>
      <c r="D67" s="49" t="s">
        <v>21</v>
      </c>
      <c r="E67" s="16">
        <v>500000</v>
      </c>
      <c r="F67" s="16"/>
      <c r="G67" s="16">
        <f t="shared" si="0"/>
        <v>9697702.949999528</v>
      </c>
      <c r="H67" s="37"/>
      <c r="I67" s="37"/>
    </row>
    <row r="68" spans="2:9" s="10" customFormat="1" ht="15.95" customHeight="1">
      <c r="B68" s="58">
        <v>44875</v>
      </c>
      <c r="C68" s="51">
        <v>28559102167</v>
      </c>
      <c r="D68" s="49" t="s">
        <v>21</v>
      </c>
      <c r="E68" s="16">
        <v>2000000</v>
      </c>
      <c r="F68" s="16"/>
      <c r="G68" s="16">
        <f t="shared" si="0"/>
        <v>11697702.949999528</v>
      </c>
      <c r="H68" s="37"/>
      <c r="I68" s="37"/>
    </row>
    <row r="69" spans="2:9" s="10" customFormat="1" ht="15.95" customHeight="1">
      <c r="B69" s="58">
        <v>44875</v>
      </c>
      <c r="C69" s="51">
        <v>21458747</v>
      </c>
      <c r="D69" s="49" t="s">
        <v>21</v>
      </c>
      <c r="E69" s="16">
        <v>10000000</v>
      </c>
      <c r="F69" s="16"/>
      <c r="G69" s="16">
        <f t="shared" si="0"/>
        <v>21697702.949999526</v>
      </c>
      <c r="H69" s="37"/>
      <c r="I69" s="37"/>
    </row>
    <row r="70" spans="2:9" s="10" customFormat="1" ht="15.95" customHeight="1">
      <c r="B70" s="58">
        <v>44875</v>
      </c>
      <c r="C70" s="51">
        <v>21458774</v>
      </c>
      <c r="D70" s="49" t="s">
        <v>21</v>
      </c>
      <c r="E70" s="16">
        <v>197750</v>
      </c>
      <c r="F70" s="16"/>
      <c r="G70" s="16">
        <f t="shared" si="0"/>
        <v>21895452.949999526</v>
      </c>
      <c r="H70" s="37"/>
      <c r="I70" s="37"/>
    </row>
    <row r="71" spans="2:9" s="10" customFormat="1" ht="15.95" customHeight="1">
      <c r="B71" s="58">
        <v>44875</v>
      </c>
      <c r="C71" s="51">
        <v>27236</v>
      </c>
      <c r="D71" s="49" t="s">
        <v>54</v>
      </c>
      <c r="E71" s="16"/>
      <c r="F71" s="16">
        <v>3690</v>
      </c>
      <c r="G71" s="16">
        <f t="shared" si="0"/>
        <v>21891762.949999526</v>
      </c>
      <c r="H71" s="37"/>
      <c r="I71" s="37"/>
    </row>
    <row r="72" spans="2:9" s="10" customFormat="1" ht="15.95" customHeight="1">
      <c r="B72" s="58">
        <v>44875</v>
      </c>
      <c r="C72" s="51">
        <v>27231</v>
      </c>
      <c r="D72" s="49" t="s">
        <v>57</v>
      </c>
      <c r="E72" s="16"/>
      <c r="F72" s="16">
        <v>5000</v>
      </c>
      <c r="G72" s="16">
        <f t="shared" si="0"/>
        <v>21886762.949999526</v>
      </c>
      <c r="H72" s="37"/>
      <c r="I72" s="37"/>
    </row>
    <row r="73" spans="2:9" s="10" customFormat="1" ht="15.95" customHeight="1">
      <c r="B73" s="58">
        <v>44875</v>
      </c>
      <c r="C73" s="51">
        <v>27232</v>
      </c>
      <c r="D73" s="49" t="s">
        <v>72</v>
      </c>
      <c r="E73" s="16"/>
      <c r="F73" s="16">
        <v>37921.089999999997</v>
      </c>
      <c r="G73" s="16">
        <f t="shared" si="0"/>
        <v>21848841.859999526</v>
      </c>
      <c r="H73" s="37"/>
      <c r="I73" s="37"/>
    </row>
    <row r="74" spans="2:9" s="10" customFormat="1" ht="15.95" customHeight="1">
      <c r="B74" s="58">
        <v>44875</v>
      </c>
      <c r="C74" s="50">
        <v>27230</v>
      </c>
      <c r="D74" s="49" t="s">
        <v>84</v>
      </c>
      <c r="E74" s="16"/>
      <c r="F74" s="16">
        <v>49690.82</v>
      </c>
      <c r="G74" s="16">
        <f t="shared" si="0"/>
        <v>21799151.039999526</v>
      </c>
      <c r="H74" s="37"/>
      <c r="I74" s="37"/>
    </row>
    <row r="75" spans="2:9" s="10" customFormat="1" ht="15.95" customHeight="1">
      <c r="B75" s="58">
        <v>44875</v>
      </c>
      <c r="C75" s="50">
        <v>27234</v>
      </c>
      <c r="D75" s="49" t="s">
        <v>101</v>
      </c>
      <c r="E75" s="16"/>
      <c r="F75" s="16">
        <v>131084.76999999999</v>
      </c>
      <c r="G75" s="16">
        <f t="shared" si="0"/>
        <v>21668066.269999526</v>
      </c>
      <c r="H75" s="37"/>
      <c r="I75" s="37"/>
    </row>
    <row r="76" spans="2:9" s="10" customFormat="1" ht="15.95" customHeight="1">
      <c r="B76" s="58">
        <v>44875</v>
      </c>
      <c r="C76" s="51">
        <v>27239</v>
      </c>
      <c r="D76" s="49" t="s">
        <v>30</v>
      </c>
      <c r="E76" s="16"/>
      <c r="F76" s="16">
        <v>152542.35</v>
      </c>
      <c r="G76" s="16">
        <f t="shared" si="0"/>
        <v>21515523.919999525</v>
      </c>
      <c r="H76" s="37"/>
      <c r="I76" s="37"/>
    </row>
    <row r="77" spans="2:9" s="10" customFormat="1" ht="15.95" customHeight="1">
      <c r="B77" s="58">
        <v>44875</v>
      </c>
      <c r="C77" s="51">
        <v>27235</v>
      </c>
      <c r="D77" s="49" t="s">
        <v>40</v>
      </c>
      <c r="E77" s="16"/>
      <c r="F77" s="16">
        <v>178490.04</v>
      </c>
      <c r="G77" s="16">
        <f t="shared" si="0"/>
        <v>21337033.879999526</v>
      </c>
      <c r="H77" s="37"/>
      <c r="I77" s="37"/>
    </row>
    <row r="78" spans="2:9" s="10" customFormat="1" ht="15.95" customHeight="1">
      <c r="B78" s="58">
        <v>44875</v>
      </c>
      <c r="C78" s="51">
        <v>27240</v>
      </c>
      <c r="D78" s="49" t="s">
        <v>123</v>
      </c>
      <c r="E78" s="16"/>
      <c r="F78" s="16">
        <v>462680</v>
      </c>
      <c r="G78" s="16">
        <f t="shared" si="0"/>
        <v>20874353.879999526</v>
      </c>
      <c r="H78" s="37"/>
      <c r="I78" s="37"/>
    </row>
    <row r="79" spans="2:9" s="10" customFormat="1" ht="15.95" customHeight="1">
      <c r="B79" s="58">
        <v>44875</v>
      </c>
      <c r="C79" s="51">
        <v>27219</v>
      </c>
      <c r="D79" s="49" t="s">
        <v>124</v>
      </c>
      <c r="E79" s="16"/>
      <c r="F79" s="16">
        <v>597838.93999999994</v>
      </c>
      <c r="G79" s="16">
        <f t="shared" si="0"/>
        <v>20276514.939999525</v>
      </c>
      <c r="H79" s="37"/>
      <c r="I79" s="37"/>
    </row>
    <row r="80" spans="2:9" s="10" customFormat="1" ht="15.95" customHeight="1">
      <c r="B80" s="58">
        <v>44875</v>
      </c>
      <c r="C80" s="50">
        <v>27238</v>
      </c>
      <c r="D80" s="49" t="s">
        <v>137</v>
      </c>
      <c r="E80" s="16"/>
      <c r="F80" s="16">
        <v>6000000</v>
      </c>
      <c r="G80" s="16">
        <f t="shared" si="0"/>
        <v>14276514.939999525</v>
      </c>
      <c r="H80" s="37"/>
      <c r="I80" s="37"/>
    </row>
    <row r="81" spans="2:9" s="10" customFormat="1" ht="15.95" customHeight="1">
      <c r="B81" s="58">
        <v>44875</v>
      </c>
      <c r="C81" s="50">
        <v>28559966676</v>
      </c>
      <c r="D81" s="49" t="s">
        <v>137</v>
      </c>
      <c r="E81" s="16"/>
      <c r="F81" s="16">
        <v>1000000</v>
      </c>
      <c r="G81" s="16">
        <f t="shared" si="0"/>
        <v>13276514.939999525</v>
      </c>
      <c r="H81" s="37"/>
      <c r="I81" s="37"/>
    </row>
    <row r="82" spans="2:9" s="10" customFormat="1" ht="15.95" customHeight="1">
      <c r="B82" s="58">
        <v>44875</v>
      </c>
      <c r="C82" s="50">
        <v>28558729036</v>
      </c>
      <c r="D82" s="49" t="s">
        <v>137</v>
      </c>
      <c r="E82" s="16"/>
      <c r="F82" s="16">
        <v>3100000</v>
      </c>
      <c r="G82" s="16">
        <f t="shared" si="0"/>
        <v>10176514.939999525</v>
      </c>
      <c r="H82" s="37"/>
      <c r="I82" s="37"/>
    </row>
    <row r="83" spans="2:9" s="10" customFormat="1" ht="15.95" customHeight="1">
      <c r="B83" s="58">
        <v>44876</v>
      </c>
      <c r="C83" s="50">
        <v>531051738</v>
      </c>
      <c r="D83" s="49" t="s">
        <v>21</v>
      </c>
      <c r="E83" s="16">
        <v>5000</v>
      </c>
      <c r="F83" s="16"/>
      <c r="G83" s="16">
        <f t="shared" si="0"/>
        <v>10181514.939999525</v>
      </c>
      <c r="H83" s="37"/>
      <c r="I83" s="37"/>
    </row>
    <row r="84" spans="2:9" s="10" customFormat="1" ht="15.95" customHeight="1">
      <c r="B84" s="58">
        <v>44876</v>
      </c>
      <c r="C84" s="50">
        <v>531051734</v>
      </c>
      <c r="D84" s="49" t="s">
        <v>21</v>
      </c>
      <c r="E84" s="16">
        <v>7500</v>
      </c>
      <c r="F84" s="16"/>
      <c r="G84" s="16">
        <f t="shared" si="0"/>
        <v>10189014.939999525</v>
      </c>
      <c r="H84" s="37"/>
      <c r="I84" s="37"/>
    </row>
    <row r="85" spans="2:9" s="10" customFormat="1" ht="15.95" customHeight="1">
      <c r="B85" s="58">
        <v>44876</v>
      </c>
      <c r="C85" s="50">
        <v>531051735</v>
      </c>
      <c r="D85" s="49" t="s">
        <v>21</v>
      </c>
      <c r="E85" s="16">
        <v>10000</v>
      </c>
      <c r="F85" s="16"/>
      <c r="G85" s="16">
        <f t="shared" si="0"/>
        <v>10199014.939999525</v>
      </c>
      <c r="H85" s="37"/>
      <c r="I85" s="37"/>
    </row>
    <row r="86" spans="2:9" s="10" customFormat="1" ht="15.95" customHeight="1">
      <c r="B86" s="58">
        <v>44876</v>
      </c>
      <c r="C86" s="50">
        <v>531051736</v>
      </c>
      <c r="D86" s="49" t="s">
        <v>21</v>
      </c>
      <c r="E86" s="16">
        <v>16000</v>
      </c>
      <c r="F86" s="16"/>
      <c r="G86" s="16">
        <f t="shared" si="0"/>
        <v>10215014.939999525</v>
      </c>
      <c r="H86" s="37"/>
      <c r="I86" s="37"/>
    </row>
    <row r="87" spans="2:9" s="10" customFormat="1" ht="15.95" customHeight="1">
      <c r="B87" s="58">
        <v>44876</v>
      </c>
      <c r="C87" s="50">
        <v>531051739</v>
      </c>
      <c r="D87" s="49" t="s">
        <v>21</v>
      </c>
      <c r="E87" s="16">
        <v>362820</v>
      </c>
      <c r="F87" s="16"/>
      <c r="G87" s="16">
        <f t="shared" si="0"/>
        <v>10577834.939999525</v>
      </c>
      <c r="H87" s="37"/>
      <c r="I87" s="37"/>
    </row>
    <row r="88" spans="2:9" s="10" customFormat="1" ht="15.95" customHeight="1">
      <c r="B88" s="58">
        <v>44876</v>
      </c>
      <c r="C88" s="50">
        <v>27243</v>
      </c>
      <c r="D88" s="49" t="s">
        <v>70</v>
      </c>
      <c r="E88" s="16"/>
      <c r="F88" s="16">
        <v>32529.759999999998</v>
      </c>
      <c r="G88" s="16">
        <f t="shared" si="0"/>
        <v>10545305.179999525</v>
      </c>
      <c r="H88" s="37"/>
      <c r="I88" s="37"/>
    </row>
    <row r="89" spans="2:9" s="10" customFormat="1" ht="15.95" customHeight="1">
      <c r="B89" s="58">
        <v>44876</v>
      </c>
      <c r="C89" s="50">
        <v>27237</v>
      </c>
      <c r="D89" s="49" t="s">
        <v>99</v>
      </c>
      <c r="E89" s="16"/>
      <c r="F89" s="16">
        <v>122358.68</v>
      </c>
      <c r="G89" s="16">
        <f t="shared" si="0"/>
        <v>10422946.499999525</v>
      </c>
      <c r="H89" s="37"/>
      <c r="I89" s="37"/>
    </row>
    <row r="90" spans="2:9" s="10" customFormat="1" ht="15.95" customHeight="1">
      <c r="B90" s="58">
        <v>44876</v>
      </c>
      <c r="C90" s="50">
        <v>27242</v>
      </c>
      <c r="D90" s="49" t="s">
        <v>44</v>
      </c>
      <c r="E90" s="16"/>
      <c r="F90" s="16">
        <v>197750</v>
      </c>
      <c r="G90" s="16">
        <f t="shared" si="0"/>
        <v>10225196.499999525</v>
      </c>
      <c r="H90" s="37"/>
      <c r="I90" s="37"/>
    </row>
    <row r="91" spans="2:9" s="10" customFormat="1" ht="15.95" customHeight="1">
      <c r="B91" s="58">
        <v>44876</v>
      </c>
      <c r="C91" s="50">
        <v>27233</v>
      </c>
      <c r="D91" s="49" t="s">
        <v>113</v>
      </c>
      <c r="E91" s="16"/>
      <c r="F91" s="16">
        <v>212465.56</v>
      </c>
      <c r="G91" s="16">
        <f t="shared" si="0"/>
        <v>10012730.939999525</v>
      </c>
      <c r="H91" s="37"/>
      <c r="I91" s="37"/>
    </row>
    <row r="92" spans="2:9" s="10" customFormat="1" ht="15.95" customHeight="1">
      <c r="B92" s="58">
        <v>44876</v>
      </c>
      <c r="C92" s="50">
        <v>27241</v>
      </c>
      <c r="D92" s="49" t="s">
        <v>120</v>
      </c>
      <c r="E92" s="16"/>
      <c r="F92" s="16">
        <v>382500</v>
      </c>
      <c r="G92" s="16">
        <f t="shared" si="0"/>
        <v>9630230.9399995245</v>
      </c>
      <c r="H92" s="37"/>
      <c r="I92" s="37"/>
    </row>
    <row r="93" spans="2:9" s="10" customFormat="1" ht="15.95" customHeight="1">
      <c r="B93" s="58">
        <v>44876</v>
      </c>
      <c r="C93" s="50">
        <v>28570626573</v>
      </c>
      <c r="D93" s="49" t="s">
        <v>137</v>
      </c>
      <c r="E93" s="16"/>
      <c r="F93" s="16">
        <v>380000</v>
      </c>
      <c r="G93" s="16">
        <f t="shared" si="0"/>
        <v>9250230.9399995245</v>
      </c>
      <c r="H93" s="37"/>
      <c r="I93" s="37"/>
    </row>
    <row r="94" spans="2:9" s="10" customFormat="1" ht="15.95" customHeight="1">
      <c r="B94" s="58">
        <v>44876</v>
      </c>
      <c r="C94" s="50">
        <v>28569429948</v>
      </c>
      <c r="D94" s="49" t="s">
        <v>137</v>
      </c>
      <c r="E94" s="16"/>
      <c r="F94" s="16">
        <v>16000</v>
      </c>
      <c r="G94" s="16">
        <f t="shared" si="0"/>
        <v>9234230.9399995245</v>
      </c>
      <c r="H94" s="37"/>
      <c r="I94" s="37"/>
    </row>
    <row r="95" spans="2:9" s="10" customFormat="1" ht="15.95" customHeight="1">
      <c r="B95" s="58">
        <v>44876</v>
      </c>
      <c r="C95" s="50">
        <v>28569134537</v>
      </c>
      <c r="D95" s="49" t="s">
        <v>137</v>
      </c>
      <c r="E95" s="16"/>
      <c r="F95" s="16">
        <v>650000</v>
      </c>
      <c r="G95" s="16">
        <f t="shared" si="0"/>
        <v>8584230.9399995245</v>
      </c>
      <c r="H95" s="37"/>
      <c r="I95" s="37"/>
    </row>
    <row r="96" spans="2:9" s="10" customFormat="1" ht="15.95" customHeight="1">
      <c r="B96" s="58">
        <v>44880</v>
      </c>
      <c r="C96" s="50">
        <v>21458775</v>
      </c>
      <c r="D96" s="49" t="s">
        <v>21</v>
      </c>
      <c r="E96" s="16">
        <v>6000000</v>
      </c>
      <c r="F96" s="16"/>
      <c r="G96" s="16">
        <f t="shared" si="0"/>
        <v>14584230.939999525</v>
      </c>
      <c r="H96" s="37"/>
      <c r="I96" s="37"/>
    </row>
    <row r="97" spans="2:9" s="10" customFormat="1" ht="15.95" customHeight="1">
      <c r="B97" s="58">
        <v>44880</v>
      </c>
      <c r="C97" s="50">
        <v>27246</v>
      </c>
      <c r="D97" s="49" t="s">
        <v>137</v>
      </c>
      <c r="E97" s="16"/>
      <c r="F97" s="16">
        <v>3300000</v>
      </c>
      <c r="G97" s="16">
        <f t="shared" si="0"/>
        <v>11284230.939999525</v>
      </c>
      <c r="H97" s="37"/>
      <c r="I97" s="37"/>
    </row>
    <row r="98" spans="2:9" s="10" customFormat="1" ht="15.95" customHeight="1">
      <c r="B98" s="58">
        <v>44880</v>
      </c>
      <c r="C98" s="50">
        <v>28601310826</v>
      </c>
      <c r="D98" s="49" t="s">
        <v>137</v>
      </c>
      <c r="E98" s="16"/>
      <c r="F98" s="16">
        <v>2600000</v>
      </c>
      <c r="G98" s="16">
        <f t="shared" ref="G98:G120" si="1">+G97+E98-F98</f>
        <v>8684230.9399995245</v>
      </c>
      <c r="H98" s="37"/>
      <c r="I98" s="37"/>
    </row>
    <row r="99" spans="2:9" s="10" customFormat="1" ht="15.95" customHeight="1">
      <c r="B99" s="58">
        <v>44881</v>
      </c>
      <c r="C99" s="50">
        <v>531012634</v>
      </c>
      <c r="D99" s="49" t="s">
        <v>21</v>
      </c>
      <c r="E99" s="16">
        <v>2500</v>
      </c>
      <c r="F99" s="16"/>
      <c r="G99" s="16">
        <f t="shared" si="1"/>
        <v>8686730.9399995245</v>
      </c>
      <c r="H99" s="37"/>
      <c r="I99" s="37"/>
    </row>
    <row r="100" spans="2:9" s="10" customFormat="1" ht="15.95" customHeight="1">
      <c r="B100" s="58">
        <v>44881</v>
      </c>
      <c r="C100" s="50">
        <v>531012633</v>
      </c>
      <c r="D100" s="49" t="s">
        <v>21</v>
      </c>
      <c r="E100" s="16">
        <v>2500</v>
      </c>
      <c r="F100" s="16"/>
      <c r="G100" s="16">
        <f t="shared" si="1"/>
        <v>8689230.9399995245</v>
      </c>
      <c r="H100" s="37"/>
      <c r="I100" s="37"/>
    </row>
    <row r="101" spans="2:9" s="10" customFormat="1" ht="15.95" customHeight="1">
      <c r="B101" s="58">
        <v>44881</v>
      </c>
      <c r="C101" s="50">
        <v>531012632</v>
      </c>
      <c r="D101" s="49" t="s">
        <v>21</v>
      </c>
      <c r="E101" s="16">
        <v>2500</v>
      </c>
      <c r="F101" s="16"/>
      <c r="G101" s="16">
        <f t="shared" si="1"/>
        <v>8691730.9399995245</v>
      </c>
      <c r="H101" s="37"/>
      <c r="I101" s="37"/>
    </row>
    <row r="102" spans="2:9" s="10" customFormat="1" ht="15.95" customHeight="1">
      <c r="B102" s="58">
        <v>44881</v>
      </c>
      <c r="C102" s="50">
        <v>531012635</v>
      </c>
      <c r="D102" s="49" t="s">
        <v>21</v>
      </c>
      <c r="E102" s="16">
        <v>5000</v>
      </c>
      <c r="F102" s="16"/>
      <c r="G102" s="16">
        <f t="shared" si="1"/>
        <v>8696730.9399995245</v>
      </c>
      <c r="H102" s="37"/>
      <c r="I102" s="37"/>
    </row>
    <row r="103" spans="2:9" s="10" customFormat="1" ht="15.95" customHeight="1">
      <c r="B103" s="58">
        <v>44881</v>
      </c>
      <c r="C103" s="50">
        <v>531012636</v>
      </c>
      <c r="D103" s="49" t="s">
        <v>21</v>
      </c>
      <c r="E103" s="16">
        <v>7500</v>
      </c>
      <c r="F103" s="16"/>
      <c r="G103" s="16">
        <f t="shared" si="1"/>
        <v>8704230.9399995245</v>
      </c>
      <c r="H103" s="37"/>
      <c r="I103" s="37"/>
    </row>
    <row r="104" spans="2:9" s="10" customFormat="1" ht="15.95" customHeight="1">
      <c r="B104" s="58">
        <v>44881</v>
      </c>
      <c r="C104" s="50">
        <v>531012631</v>
      </c>
      <c r="D104" s="49" t="s">
        <v>21</v>
      </c>
      <c r="E104" s="16">
        <v>295600</v>
      </c>
      <c r="F104" s="16"/>
      <c r="G104" s="16">
        <f t="shared" si="1"/>
        <v>8999830.9399995245</v>
      </c>
      <c r="H104" s="37"/>
      <c r="I104" s="37"/>
    </row>
    <row r="105" spans="2:9" s="10" customFormat="1" ht="15.95" customHeight="1">
      <c r="B105" s="58">
        <v>44881</v>
      </c>
      <c r="C105" s="50">
        <v>21458777</v>
      </c>
      <c r="D105" s="49" t="s">
        <v>21</v>
      </c>
      <c r="E105" s="16">
        <v>3300000</v>
      </c>
      <c r="F105" s="16"/>
      <c r="G105" s="16">
        <f t="shared" si="1"/>
        <v>12299830.939999525</v>
      </c>
      <c r="H105" s="37"/>
      <c r="I105" s="37"/>
    </row>
    <row r="106" spans="2:9" s="10" customFormat="1" ht="15.95" customHeight="1">
      <c r="B106" s="58">
        <v>44881</v>
      </c>
      <c r="C106" s="50">
        <v>27245</v>
      </c>
      <c r="D106" s="49" t="s">
        <v>111</v>
      </c>
      <c r="E106" s="16"/>
      <c r="F106" s="16">
        <v>191866.77</v>
      </c>
      <c r="G106" s="16">
        <f t="shared" si="1"/>
        <v>12107964.169999525</v>
      </c>
      <c r="H106" s="37"/>
      <c r="I106" s="37"/>
    </row>
    <row r="107" spans="2:9" s="10" customFormat="1" ht="15.95" customHeight="1">
      <c r="B107" s="58">
        <v>44881</v>
      </c>
      <c r="C107" s="50">
        <v>27244</v>
      </c>
      <c r="D107" s="49" t="s">
        <v>51</v>
      </c>
      <c r="E107" s="16"/>
      <c r="F107" s="16">
        <v>2124144</v>
      </c>
      <c r="G107" s="16">
        <f t="shared" si="1"/>
        <v>9983820.169999525</v>
      </c>
      <c r="H107" s="37"/>
      <c r="I107" s="37"/>
    </row>
    <row r="108" spans="2:9" s="10" customFormat="1" ht="15.95" customHeight="1">
      <c r="B108" s="58">
        <v>44881</v>
      </c>
      <c r="C108" s="50">
        <v>28612300284</v>
      </c>
      <c r="D108" s="49" t="s">
        <v>137</v>
      </c>
      <c r="E108" s="16"/>
      <c r="F108" s="16">
        <v>280000</v>
      </c>
      <c r="G108" s="16">
        <f t="shared" si="1"/>
        <v>9703820.169999525</v>
      </c>
      <c r="H108" s="37"/>
      <c r="I108" s="37"/>
    </row>
    <row r="109" spans="2:9" s="10" customFormat="1" ht="15.95" customHeight="1">
      <c r="B109" s="58">
        <v>44881</v>
      </c>
      <c r="C109" s="50">
        <v>28611416754</v>
      </c>
      <c r="D109" s="49" t="s">
        <v>137</v>
      </c>
      <c r="E109" s="16"/>
      <c r="F109" s="16">
        <v>1096000</v>
      </c>
      <c r="G109" s="16">
        <f t="shared" si="1"/>
        <v>8607820.169999525</v>
      </c>
      <c r="H109" s="37"/>
      <c r="I109" s="37"/>
    </row>
    <row r="110" spans="2:9" s="10" customFormat="1" ht="15.95" customHeight="1">
      <c r="B110" s="58">
        <v>44882</v>
      </c>
      <c r="C110" s="50">
        <v>531015663</v>
      </c>
      <c r="D110" s="49" t="s">
        <v>21</v>
      </c>
      <c r="E110" s="16">
        <v>5000</v>
      </c>
      <c r="F110" s="16"/>
      <c r="G110" s="16">
        <f t="shared" si="1"/>
        <v>8612820.169999525</v>
      </c>
      <c r="H110" s="37"/>
      <c r="I110" s="37"/>
    </row>
    <row r="111" spans="2:9" s="10" customFormat="1" ht="15.95" customHeight="1">
      <c r="B111" s="58">
        <v>44882</v>
      </c>
      <c r="C111" s="50">
        <v>21458715</v>
      </c>
      <c r="D111" s="49" t="s">
        <v>21</v>
      </c>
      <c r="E111" s="16">
        <v>20000000</v>
      </c>
      <c r="F111" s="16"/>
      <c r="G111" s="16">
        <f t="shared" si="1"/>
        <v>28612820.169999525</v>
      </c>
      <c r="H111" s="37"/>
      <c r="I111" s="37"/>
    </row>
    <row r="112" spans="2:9" s="10" customFormat="1" ht="15.95" customHeight="1">
      <c r="B112" s="58">
        <v>44882</v>
      </c>
      <c r="C112" s="50">
        <v>27214</v>
      </c>
      <c r="D112" s="49" t="s">
        <v>77</v>
      </c>
      <c r="E112" s="16"/>
      <c r="F112" s="16">
        <v>40510.69</v>
      </c>
      <c r="G112" s="16">
        <f t="shared" si="1"/>
        <v>28572309.479999524</v>
      </c>
      <c r="H112" s="37"/>
      <c r="I112" s="37"/>
    </row>
    <row r="113" spans="2:9" s="10" customFormat="1" ht="15.95" customHeight="1">
      <c r="B113" s="58">
        <v>44882</v>
      </c>
      <c r="C113" s="50">
        <v>27254</v>
      </c>
      <c r="D113" s="49" t="s">
        <v>91</v>
      </c>
      <c r="E113" s="16"/>
      <c r="F113" s="16">
        <v>68960.08</v>
      </c>
      <c r="G113" s="16">
        <f t="shared" si="1"/>
        <v>28503349.399999525</v>
      </c>
      <c r="H113" s="37"/>
      <c r="I113" s="37"/>
    </row>
    <row r="114" spans="2:9" s="10" customFormat="1" ht="15.95" customHeight="1">
      <c r="B114" s="58">
        <v>44882</v>
      </c>
      <c r="C114" s="50">
        <v>27257</v>
      </c>
      <c r="D114" s="49" t="s">
        <v>94</v>
      </c>
      <c r="E114" s="16"/>
      <c r="F114" s="16">
        <v>90357.78</v>
      </c>
      <c r="G114" s="16">
        <f t="shared" si="1"/>
        <v>28412991.619999524</v>
      </c>
      <c r="H114" s="37"/>
      <c r="I114" s="37"/>
    </row>
    <row r="115" spans="2:9" s="10" customFormat="1" ht="15.95" customHeight="1">
      <c r="B115" s="58">
        <v>44882</v>
      </c>
      <c r="C115" s="50">
        <v>27260</v>
      </c>
      <c r="D115" s="49" t="s">
        <v>95</v>
      </c>
      <c r="E115" s="16"/>
      <c r="F115" s="16">
        <v>92016.04</v>
      </c>
      <c r="G115" s="16">
        <f t="shared" si="1"/>
        <v>28320975.579999525</v>
      </c>
      <c r="H115" s="37"/>
      <c r="I115" s="37"/>
    </row>
    <row r="116" spans="2:9" s="10" customFormat="1" ht="15.95" customHeight="1">
      <c r="B116" s="58">
        <v>44882</v>
      </c>
      <c r="C116" s="50">
        <v>27258</v>
      </c>
      <c r="D116" s="49" t="s">
        <v>100</v>
      </c>
      <c r="E116" s="16"/>
      <c r="F116" s="16">
        <v>126665.48</v>
      </c>
      <c r="G116" s="16">
        <f t="shared" si="1"/>
        <v>28194310.099999525</v>
      </c>
      <c r="H116" s="37"/>
      <c r="I116" s="37"/>
    </row>
    <row r="117" spans="2:9" s="10" customFormat="1" ht="15.95" customHeight="1">
      <c r="B117" s="58">
        <v>44882</v>
      </c>
      <c r="C117" s="50">
        <v>27259</v>
      </c>
      <c r="D117" s="49" t="s">
        <v>107</v>
      </c>
      <c r="E117" s="16"/>
      <c r="F117" s="16">
        <v>169004.12</v>
      </c>
      <c r="G117" s="16">
        <f t="shared" si="1"/>
        <v>28025305.979999524</v>
      </c>
      <c r="H117" s="37"/>
      <c r="I117" s="37"/>
    </row>
    <row r="118" spans="2:9" s="10" customFormat="1" ht="15.95" customHeight="1">
      <c r="B118" s="58">
        <v>44882</v>
      </c>
      <c r="C118" s="50">
        <v>27256</v>
      </c>
      <c r="D118" s="49" t="s">
        <v>112</v>
      </c>
      <c r="E118" s="16"/>
      <c r="F118" s="16">
        <v>198142.77</v>
      </c>
      <c r="G118" s="16">
        <f t="shared" si="1"/>
        <v>27827163.209999524</v>
      </c>
      <c r="H118" s="37"/>
      <c r="I118" s="37"/>
    </row>
    <row r="119" spans="2:9" s="10" customFormat="1" ht="15.95" customHeight="1">
      <c r="B119" s="58">
        <v>44882</v>
      </c>
      <c r="C119" s="50">
        <v>27265</v>
      </c>
      <c r="D119" s="49" t="s">
        <v>121</v>
      </c>
      <c r="E119" s="16"/>
      <c r="F119" s="16">
        <v>902737.5</v>
      </c>
      <c r="G119" s="16">
        <f t="shared" si="1"/>
        <v>26924425.709999524</v>
      </c>
      <c r="H119" s="37"/>
      <c r="I119" s="37"/>
    </row>
    <row r="120" spans="2:9" s="10" customFormat="1" ht="15.95" customHeight="1">
      <c r="B120" s="58">
        <v>44882</v>
      </c>
      <c r="C120" s="50">
        <v>27261</v>
      </c>
      <c r="D120" s="49" t="s">
        <v>31</v>
      </c>
      <c r="E120" s="16"/>
      <c r="F120" s="16">
        <v>1098740.83</v>
      </c>
      <c r="G120" s="16">
        <f t="shared" si="1"/>
        <v>25825684.879999526</v>
      </c>
      <c r="H120" s="37"/>
      <c r="I120" s="37"/>
    </row>
    <row r="121" spans="2:9" s="10" customFormat="1" ht="15.95" customHeight="1">
      <c r="B121" s="58">
        <v>44882</v>
      </c>
      <c r="C121" s="50">
        <v>27266</v>
      </c>
      <c r="D121" s="49" t="s">
        <v>26</v>
      </c>
      <c r="E121" s="16"/>
      <c r="F121" s="16">
        <v>1175149.05</v>
      </c>
      <c r="G121" s="16">
        <f t="shared" si="0"/>
        <v>24650535.829999525</v>
      </c>
      <c r="H121" s="37"/>
      <c r="I121" s="37"/>
    </row>
    <row r="122" spans="2:9" s="10" customFormat="1" ht="15.95" customHeight="1">
      <c r="B122" s="58">
        <v>44882</v>
      </c>
      <c r="C122" s="50">
        <v>27262</v>
      </c>
      <c r="D122" s="49" t="s">
        <v>133</v>
      </c>
      <c r="E122" s="16"/>
      <c r="F122" s="16">
        <v>2482332.62</v>
      </c>
      <c r="G122" s="16">
        <f t="shared" si="0"/>
        <v>22168203.209999524</v>
      </c>
      <c r="H122" s="37"/>
      <c r="I122" s="37"/>
    </row>
    <row r="123" spans="2:9" s="10" customFormat="1" ht="15.95" customHeight="1">
      <c r="B123" s="58">
        <v>44882</v>
      </c>
      <c r="C123" s="50">
        <v>27309</v>
      </c>
      <c r="D123" s="49" t="s">
        <v>136</v>
      </c>
      <c r="E123" s="16"/>
      <c r="F123" s="16">
        <v>10000000</v>
      </c>
      <c r="G123" s="16">
        <f t="shared" si="0"/>
        <v>12168203.209999524</v>
      </c>
      <c r="H123" s="37"/>
      <c r="I123" s="37"/>
    </row>
    <row r="124" spans="2:9" s="10" customFormat="1" ht="15.95" customHeight="1">
      <c r="B124" s="58">
        <v>44882</v>
      </c>
      <c r="C124" s="50">
        <v>28623339069</v>
      </c>
      <c r="D124" s="49" t="s">
        <v>137</v>
      </c>
      <c r="E124" s="16"/>
      <c r="F124" s="16">
        <v>300000</v>
      </c>
      <c r="G124" s="16">
        <f t="shared" si="0"/>
        <v>11868203.209999524</v>
      </c>
      <c r="H124" s="37"/>
      <c r="I124" s="37"/>
    </row>
    <row r="125" spans="2:9" s="10" customFormat="1" ht="15.95" customHeight="1">
      <c r="B125" s="58">
        <v>44883</v>
      </c>
      <c r="C125" s="50">
        <v>21458748</v>
      </c>
      <c r="D125" s="49" t="s">
        <v>21</v>
      </c>
      <c r="E125" s="16">
        <v>10000000</v>
      </c>
      <c r="F125" s="16"/>
      <c r="G125" s="16">
        <f t="shared" si="0"/>
        <v>21868203.209999524</v>
      </c>
      <c r="H125" s="37"/>
      <c r="I125" s="37"/>
    </row>
    <row r="126" spans="2:9" s="10" customFormat="1" ht="15.95" customHeight="1">
      <c r="B126" s="58">
        <v>44883</v>
      </c>
      <c r="C126" s="50">
        <v>27263</v>
      </c>
      <c r="D126" s="49" t="s">
        <v>27</v>
      </c>
      <c r="E126" s="16"/>
      <c r="F126" s="16">
        <v>982395</v>
      </c>
      <c r="G126" s="16">
        <f t="shared" si="0"/>
        <v>20885808.209999524</v>
      </c>
      <c r="H126" s="37"/>
      <c r="I126" s="37"/>
    </row>
    <row r="127" spans="2:9" s="10" customFormat="1" ht="15.95" customHeight="1">
      <c r="B127" s="58">
        <v>44883</v>
      </c>
      <c r="C127" s="50">
        <v>27271</v>
      </c>
      <c r="D127" s="49" t="s">
        <v>64</v>
      </c>
      <c r="E127" s="16"/>
      <c r="F127" s="16">
        <v>42000</v>
      </c>
      <c r="G127" s="16">
        <f t="shared" si="0"/>
        <v>20843808.209999524</v>
      </c>
      <c r="H127" s="37"/>
      <c r="I127" s="37"/>
    </row>
    <row r="128" spans="2:9" s="10" customFormat="1" ht="15.95" customHeight="1">
      <c r="B128" s="58">
        <v>44883</v>
      </c>
      <c r="C128" s="50">
        <v>27272</v>
      </c>
      <c r="D128" s="49" t="s">
        <v>86</v>
      </c>
      <c r="E128" s="16"/>
      <c r="F128" s="16">
        <v>50067.71</v>
      </c>
      <c r="G128" s="16">
        <f t="shared" si="0"/>
        <v>20793740.499999523</v>
      </c>
      <c r="H128" s="37"/>
      <c r="I128" s="37"/>
    </row>
    <row r="129" spans="2:9" s="10" customFormat="1" ht="15.95" customHeight="1">
      <c r="B129" s="58">
        <v>44883</v>
      </c>
      <c r="C129" s="50">
        <v>27273</v>
      </c>
      <c r="D129" s="49" t="s">
        <v>64</v>
      </c>
      <c r="E129" s="16"/>
      <c r="F129" s="16">
        <v>20000</v>
      </c>
      <c r="G129" s="16">
        <f t="shared" si="0"/>
        <v>20773740.499999523</v>
      </c>
      <c r="H129" s="37"/>
      <c r="I129" s="37"/>
    </row>
    <row r="130" spans="2:9" s="10" customFormat="1" ht="15.95" customHeight="1">
      <c r="B130" s="58">
        <v>44883</v>
      </c>
      <c r="C130" s="50">
        <v>27274</v>
      </c>
      <c r="D130" s="49" t="s">
        <v>59</v>
      </c>
      <c r="E130" s="16"/>
      <c r="F130" s="16">
        <v>11070.63</v>
      </c>
      <c r="G130" s="16">
        <f t="shared" si="0"/>
        <v>20762669.869999524</v>
      </c>
      <c r="H130" s="37"/>
      <c r="I130" s="37"/>
    </row>
    <row r="131" spans="2:9" s="10" customFormat="1" ht="15.95" customHeight="1">
      <c r="B131" s="58">
        <v>44883</v>
      </c>
      <c r="C131" s="50">
        <v>27275</v>
      </c>
      <c r="D131" s="49" t="s">
        <v>110</v>
      </c>
      <c r="E131" s="16"/>
      <c r="F131" s="16">
        <v>180000</v>
      </c>
      <c r="G131" s="16">
        <f t="shared" si="0"/>
        <v>20582669.869999524</v>
      </c>
      <c r="H131" s="37"/>
      <c r="I131" s="37"/>
    </row>
    <row r="132" spans="2:9" s="10" customFormat="1" ht="15.95" customHeight="1">
      <c r="B132" s="58">
        <v>44883</v>
      </c>
      <c r="C132" s="50">
        <v>27276</v>
      </c>
      <c r="D132" s="49" t="s">
        <v>61</v>
      </c>
      <c r="E132" s="16"/>
      <c r="F132" s="16">
        <v>13091.37</v>
      </c>
      <c r="G132" s="16">
        <f t="shared" si="0"/>
        <v>20569578.499999523</v>
      </c>
      <c r="H132" s="37"/>
      <c r="I132" s="37"/>
    </row>
    <row r="133" spans="2:9" s="10" customFormat="1" ht="15.95" customHeight="1">
      <c r="B133" s="58">
        <v>44883</v>
      </c>
      <c r="C133" s="50">
        <v>27277</v>
      </c>
      <c r="D133" s="49" t="s">
        <v>31</v>
      </c>
      <c r="E133" s="16"/>
      <c r="F133" s="16">
        <v>1624719.45</v>
      </c>
      <c r="G133" s="16">
        <f t="shared" si="0"/>
        <v>18944859.049999524</v>
      </c>
      <c r="H133" s="37"/>
      <c r="I133" s="37"/>
    </row>
    <row r="134" spans="2:9" s="10" customFormat="1" ht="15.95" customHeight="1">
      <c r="B134" s="58">
        <v>44883</v>
      </c>
      <c r="C134" s="50">
        <v>27278</v>
      </c>
      <c r="D134" s="49" t="s">
        <v>25</v>
      </c>
      <c r="E134" s="16"/>
      <c r="F134" s="16">
        <v>645999.96</v>
      </c>
      <c r="G134" s="16">
        <f t="shared" si="0"/>
        <v>18298859.089999523</v>
      </c>
      <c r="H134" s="37"/>
      <c r="I134" s="37"/>
    </row>
    <row r="135" spans="2:9" s="10" customFormat="1" ht="15.95" customHeight="1">
      <c r="B135" s="58">
        <v>44883</v>
      </c>
      <c r="C135" s="50">
        <v>27280</v>
      </c>
      <c r="D135" s="49" t="s">
        <v>121</v>
      </c>
      <c r="E135" s="16"/>
      <c r="F135" s="16">
        <v>429875</v>
      </c>
      <c r="G135" s="16">
        <f t="shared" si="0"/>
        <v>17868984.089999523</v>
      </c>
      <c r="H135" s="37"/>
      <c r="I135" s="37"/>
    </row>
    <row r="136" spans="2:9" s="10" customFormat="1" ht="15.95" customHeight="1">
      <c r="B136" s="58">
        <v>44883</v>
      </c>
      <c r="C136" s="50">
        <v>27281</v>
      </c>
      <c r="D136" s="49" t="s">
        <v>121</v>
      </c>
      <c r="E136" s="16"/>
      <c r="F136" s="16">
        <v>644812.5</v>
      </c>
      <c r="G136" s="16">
        <f t="shared" si="0"/>
        <v>17224171.589999523</v>
      </c>
      <c r="H136" s="37"/>
      <c r="I136" s="37"/>
    </row>
    <row r="137" spans="2:9" s="10" customFormat="1" ht="15.95" customHeight="1">
      <c r="B137" s="58">
        <v>44883</v>
      </c>
      <c r="C137" s="50">
        <v>28634577055</v>
      </c>
      <c r="D137" s="49" t="s">
        <v>137</v>
      </c>
      <c r="E137" s="16"/>
      <c r="F137" s="16">
        <v>5400000</v>
      </c>
      <c r="G137" s="16">
        <f t="shared" si="0"/>
        <v>11824171.589999523</v>
      </c>
      <c r="H137" s="37"/>
      <c r="I137" s="37"/>
    </row>
    <row r="138" spans="2:9" s="10" customFormat="1" ht="15.95" customHeight="1">
      <c r="B138" s="58">
        <v>44886</v>
      </c>
      <c r="C138" s="50">
        <v>531047051</v>
      </c>
      <c r="D138" s="49" t="s">
        <v>21</v>
      </c>
      <c r="E138" s="16">
        <v>5000</v>
      </c>
      <c r="F138" s="16"/>
      <c r="G138" s="16">
        <f t="shared" si="0"/>
        <v>11829171.589999523</v>
      </c>
      <c r="H138" s="37"/>
      <c r="I138" s="37"/>
    </row>
    <row r="139" spans="2:9" s="10" customFormat="1" ht="15.95" customHeight="1">
      <c r="B139" s="58">
        <v>44886</v>
      </c>
      <c r="C139" s="50">
        <v>531047046</v>
      </c>
      <c r="D139" s="49" t="s">
        <v>21</v>
      </c>
      <c r="E139" s="16">
        <v>5000</v>
      </c>
      <c r="F139" s="16"/>
      <c r="G139" s="16">
        <f t="shared" si="0"/>
        <v>11834171.589999523</v>
      </c>
      <c r="H139" s="37"/>
      <c r="I139" s="37"/>
    </row>
    <row r="140" spans="2:9" s="10" customFormat="1" ht="15.95" customHeight="1">
      <c r="B140" s="58">
        <v>44886</v>
      </c>
      <c r="C140" s="50">
        <v>531047047</v>
      </c>
      <c r="D140" s="49" t="s">
        <v>21</v>
      </c>
      <c r="E140" s="16">
        <v>7500</v>
      </c>
      <c r="F140" s="16"/>
      <c r="G140" s="16">
        <f t="shared" si="0"/>
        <v>11841671.589999523</v>
      </c>
      <c r="H140" s="37"/>
      <c r="I140" s="37"/>
    </row>
    <row r="141" spans="2:9" s="10" customFormat="1" ht="15.95" customHeight="1">
      <c r="B141" s="58">
        <v>44886</v>
      </c>
      <c r="C141" s="50">
        <v>531047044</v>
      </c>
      <c r="D141" s="49" t="s">
        <v>21</v>
      </c>
      <c r="E141" s="16">
        <v>855080</v>
      </c>
      <c r="F141" s="16"/>
      <c r="G141" s="16">
        <f t="shared" si="0"/>
        <v>12696751.589999523</v>
      </c>
      <c r="H141" s="37"/>
      <c r="I141" s="37"/>
    </row>
    <row r="142" spans="2:9" s="10" customFormat="1" ht="15.95" customHeight="1">
      <c r="B142" s="58">
        <v>44886</v>
      </c>
      <c r="C142" s="50">
        <v>28659706301</v>
      </c>
      <c r="D142" s="49" t="s">
        <v>21</v>
      </c>
      <c r="E142" s="16">
        <v>200000</v>
      </c>
      <c r="F142" s="16"/>
      <c r="G142" s="16">
        <f t="shared" si="0"/>
        <v>12896751.589999523</v>
      </c>
      <c r="H142" s="37"/>
      <c r="I142" s="37"/>
    </row>
    <row r="143" spans="2:9" s="10" customFormat="1" ht="15.95" customHeight="1">
      <c r="B143" s="58">
        <v>44886</v>
      </c>
      <c r="C143" s="50">
        <v>21458750</v>
      </c>
      <c r="D143" s="49" t="s">
        <v>21</v>
      </c>
      <c r="E143" s="16">
        <v>10000000</v>
      </c>
      <c r="F143" s="16"/>
      <c r="G143" s="16">
        <f t="shared" si="0"/>
        <v>22896751.589999523</v>
      </c>
      <c r="H143" s="37"/>
      <c r="I143" s="37"/>
    </row>
    <row r="144" spans="2:9" s="10" customFormat="1" ht="15.95" customHeight="1">
      <c r="B144" s="58">
        <v>44886</v>
      </c>
      <c r="C144" s="50">
        <v>27283</v>
      </c>
      <c r="D144" s="49" t="s">
        <v>89</v>
      </c>
      <c r="E144" s="16"/>
      <c r="F144" s="16">
        <v>56308.47</v>
      </c>
      <c r="G144" s="16">
        <f t="shared" si="0"/>
        <v>22840443.119999524</v>
      </c>
      <c r="H144" s="37"/>
      <c r="I144" s="37"/>
    </row>
    <row r="145" spans="2:9" s="10" customFormat="1" ht="15.95" customHeight="1">
      <c r="B145" s="58">
        <v>44886</v>
      </c>
      <c r="C145" s="50">
        <v>27282</v>
      </c>
      <c r="D145" s="49" t="s">
        <v>89</v>
      </c>
      <c r="E145" s="16"/>
      <c r="F145" s="16">
        <v>77560.37</v>
      </c>
      <c r="G145" s="16">
        <f t="shared" si="0"/>
        <v>22762882.749999523</v>
      </c>
      <c r="H145" s="37"/>
      <c r="I145" s="37"/>
    </row>
    <row r="146" spans="2:9" s="10" customFormat="1" ht="15.95" customHeight="1">
      <c r="B146" s="58">
        <v>44886</v>
      </c>
      <c r="C146" s="50">
        <v>27279</v>
      </c>
      <c r="D146" s="49" t="s">
        <v>25</v>
      </c>
      <c r="E146" s="16"/>
      <c r="F146" s="16">
        <v>2153333.17</v>
      </c>
      <c r="G146" s="16">
        <f t="shared" si="0"/>
        <v>20609549.579999521</v>
      </c>
      <c r="H146" s="37"/>
      <c r="I146" s="37"/>
    </row>
    <row r="147" spans="2:9" s="10" customFormat="1" ht="15.95" customHeight="1">
      <c r="B147" s="58">
        <v>44886</v>
      </c>
      <c r="C147" s="50">
        <v>27286</v>
      </c>
      <c r="D147" s="49" t="s">
        <v>134</v>
      </c>
      <c r="E147" s="16"/>
      <c r="F147" s="16">
        <v>8791200</v>
      </c>
      <c r="G147" s="16">
        <f t="shared" si="0"/>
        <v>11818349.579999521</v>
      </c>
      <c r="H147" s="37"/>
      <c r="I147" s="37"/>
    </row>
    <row r="148" spans="2:9" s="10" customFormat="1" ht="15.95" customHeight="1">
      <c r="B148" s="58">
        <v>44887</v>
      </c>
      <c r="C148" s="50">
        <v>28672354244</v>
      </c>
      <c r="D148" s="49" t="s">
        <v>21</v>
      </c>
      <c r="E148" s="16">
        <v>29800000</v>
      </c>
      <c r="F148" s="16"/>
      <c r="G148" s="16">
        <f t="shared" si="0"/>
        <v>41618349.579999521</v>
      </c>
      <c r="H148" s="37"/>
      <c r="I148" s="37"/>
    </row>
    <row r="149" spans="2:9" s="10" customFormat="1" ht="15.95" customHeight="1">
      <c r="B149" s="58">
        <v>44887</v>
      </c>
      <c r="C149" s="50">
        <v>27253</v>
      </c>
      <c r="D149" s="49" t="s">
        <v>137</v>
      </c>
      <c r="E149" s="16"/>
      <c r="F149" s="16">
        <v>600000</v>
      </c>
      <c r="G149" s="16">
        <f t="shared" si="0"/>
        <v>41018349.579999521</v>
      </c>
      <c r="H149" s="37"/>
      <c r="I149" s="37"/>
    </row>
    <row r="150" spans="2:9" s="10" customFormat="1" ht="15.95" customHeight="1">
      <c r="B150" s="58">
        <v>44887</v>
      </c>
      <c r="C150" s="50">
        <v>27264</v>
      </c>
      <c r="D150" s="49" t="s">
        <v>27</v>
      </c>
      <c r="E150" s="16"/>
      <c r="F150" s="16">
        <v>3103650</v>
      </c>
      <c r="G150" s="16">
        <f t="shared" si="0"/>
        <v>37914699.579999521</v>
      </c>
      <c r="H150" s="37"/>
      <c r="I150" s="37"/>
    </row>
    <row r="151" spans="2:9" s="10" customFormat="1" ht="15.95" customHeight="1">
      <c r="B151" s="58">
        <v>44887</v>
      </c>
      <c r="C151" s="50">
        <v>27252</v>
      </c>
      <c r="D151" s="49" t="s">
        <v>137</v>
      </c>
      <c r="E151" s="16"/>
      <c r="F151" s="16">
        <v>4000000</v>
      </c>
      <c r="G151" s="16">
        <f t="shared" si="0"/>
        <v>33914699.579999521</v>
      </c>
      <c r="H151" s="37"/>
      <c r="I151" s="37"/>
    </row>
    <row r="152" spans="2:9" s="10" customFormat="1" ht="15.95" customHeight="1">
      <c r="B152" s="58">
        <v>44887</v>
      </c>
      <c r="C152" s="50">
        <v>27247</v>
      </c>
      <c r="D152" s="49" t="s">
        <v>137</v>
      </c>
      <c r="E152" s="16"/>
      <c r="F152" s="16">
        <v>5000000</v>
      </c>
      <c r="G152" s="16">
        <f t="shared" si="0"/>
        <v>28914699.579999521</v>
      </c>
      <c r="H152" s="37"/>
      <c r="I152" s="37"/>
    </row>
    <row r="153" spans="2:9" s="10" customFormat="1" ht="15.95" customHeight="1">
      <c r="B153" s="58">
        <v>44887</v>
      </c>
      <c r="C153" s="50">
        <v>27248</v>
      </c>
      <c r="D153" s="49" t="s">
        <v>137</v>
      </c>
      <c r="E153" s="16"/>
      <c r="F153" s="16">
        <v>5000000</v>
      </c>
      <c r="G153" s="16">
        <f t="shared" si="0"/>
        <v>23914699.579999521</v>
      </c>
      <c r="H153" s="37"/>
      <c r="I153" s="37"/>
    </row>
    <row r="154" spans="2:9" s="10" customFormat="1" ht="15.95" customHeight="1">
      <c r="B154" s="58">
        <v>44887</v>
      </c>
      <c r="C154" s="50">
        <v>27249</v>
      </c>
      <c r="D154" s="49" t="s">
        <v>137</v>
      </c>
      <c r="E154" s="16"/>
      <c r="F154" s="16">
        <v>5000000</v>
      </c>
      <c r="G154" s="16">
        <f t="shared" si="0"/>
        <v>18914699.579999521</v>
      </c>
      <c r="H154" s="37"/>
      <c r="I154" s="37"/>
    </row>
    <row r="155" spans="2:9" s="10" customFormat="1" ht="15.95" customHeight="1">
      <c r="B155" s="58">
        <v>44887</v>
      </c>
      <c r="C155" s="50">
        <v>27250</v>
      </c>
      <c r="D155" s="49" t="s">
        <v>137</v>
      </c>
      <c r="E155" s="16"/>
      <c r="F155" s="16">
        <v>5000000</v>
      </c>
      <c r="G155" s="16">
        <f t="shared" si="0"/>
        <v>13914699.579999521</v>
      </c>
      <c r="H155" s="37"/>
      <c r="I155" s="37"/>
    </row>
    <row r="156" spans="2:9" s="10" customFormat="1" ht="15.95" customHeight="1">
      <c r="B156" s="58">
        <v>44887</v>
      </c>
      <c r="C156" s="50">
        <v>27251</v>
      </c>
      <c r="D156" s="49" t="s">
        <v>137</v>
      </c>
      <c r="E156" s="16"/>
      <c r="F156" s="16">
        <v>5000000</v>
      </c>
      <c r="G156" s="16">
        <f t="shared" si="0"/>
        <v>8914699.5799995214</v>
      </c>
      <c r="H156" s="37"/>
      <c r="I156" s="37"/>
    </row>
    <row r="157" spans="2:9" s="10" customFormat="1" ht="15.95" customHeight="1">
      <c r="B157" s="58">
        <v>44889</v>
      </c>
      <c r="C157" s="50">
        <v>28699645050</v>
      </c>
      <c r="D157" s="49" t="s">
        <v>21</v>
      </c>
      <c r="E157" s="16">
        <v>200000</v>
      </c>
      <c r="F157" s="16"/>
      <c r="G157" s="16">
        <f t="shared" si="0"/>
        <v>9114699.5799995214</v>
      </c>
      <c r="H157" s="37"/>
      <c r="I157" s="37"/>
    </row>
    <row r="158" spans="2:9" s="10" customFormat="1" ht="15.95" customHeight="1">
      <c r="B158" s="58">
        <v>44889</v>
      </c>
      <c r="C158" s="50">
        <v>21458778</v>
      </c>
      <c r="D158" s="49" t="s">
        <v>21</v>
      </c>
      <c r="E158" s="16">
        <v>5000000</v>
      </c>
      <c r="F158" s="16"/>
      <c r="G158" s="16">
        <f t="shared" si="0"/>
        <v>14114699.579999521</v>
      </c>
      <c r="H158" s="37"/>
      <c r="I158" s="37"/>
    </row>
    <row r="159" spans="2:9" s="10" customFormat="1" ht="15.95" customHeight="1">
      <c r="B159" s="58">
        <v>44889</v>
      </c>
      <c r="C159" s="50">
        <v>21458749</v>
      </c>
      <c r="D159" s="49" t="s">
        <v>21</v>
      </c>
      <c r="E159" s="16">
        <v>10000000</v>
      </c>
      <c r="F159" s="16"/>
      <c r="G159" s="16">
        <f t="shared" si="0"/>
        <v>24114699.579999521</v>
      </c>
      <c r="H159" s="37"/>
      <c r="I159" s="37"/>
    </row>
    <row r="160" spans="2:9" s="10" customFormat="1" ht="15.95" customHeight="1">
      <c r="B160" s="58">
        <v>44889</v>
      </c>
      <c r="C160" s="50">
        <v>27301</v>
      </c>
      <c r="D160" s="49" t="s">
        <v>62</v>
      </c>
      <c r="E160" s="16"/>
      <c r="F160" s="16">
        <v>13981.04</v>
      </c>
      <c r="G160" s="16">
        <f t="shared" si="0"/>
        <v>24100718.539999522</v>
      </c>
      <c r="H160" s="37"/>
      <c r="I160" s="37"/>
    </row>
    <row r="161" spans="2:9" s="10" customFormat="1" ht="15.95" customHeight="1">
      <c r="B161" s="58">
        <v>44889</v>
      </c>
      <c r="C161" s="50">
        <v>27303</v>
      </c>
      <c r="D161" s="49" t="s">
        <v>65</v>
      </c>
      <c r="E161" s="16"/>
      <c r="F161" s="16">
        <v>20510.689999999999</v>
      </c>
      <c r="G161" s="16">
        <f t="shared" si="0"/>
        <v>24080207.849999521</v>
      </c>
      <c r="H161" s="37"/>
      <c r="I161" s="37"/>
    </row>
    <row r="162" spans="2:9" s="10" customFormat="1" ht="15.95" customHeight="1">
      <c r="B162" s="58">
        <v>44889</v>
      </c>
      <c r="C162" s="50">
        <v>27288</v>
      </c>
      <c r="D162" s="49" t="s">
        <v>31</v>
      </c>
      <c r="E162" s="16"/>
      <c r="F162" s="16">
        <v>122265</v>
      </c>
      <c r="G162" s="16">
        <f t="shared" si="0"/>
        <v>23957942.849999521</v>
      </c>
      <c r="H162" s="37"/>
      <c r="I162" s="37"/>
    </row>
    <row r="163" spans="2:9" s="10" customFormat="1" ht="15.95" customHeight="1">
      <c r="B163" s="58">
        <v>44889</v>
      </c>
      <c r="C163" s="50">
        <v>27304</v>
      </c>
      <c r="D163" s="49" t="s">
        <v>102</v>
      </c>
      <c r="E163" s="16"/>
      <c r="F163" s="16">
        <v>145043.92000000001</v>
      </c>
      <c r="G163" s="16">
        <f t="shared" si="0"/>
        <v>23812898.929999519</v>
      </c>
      <c r="H163" s="37"/>
      <c r="I163" s="37"/>
    </row>
    <row r="164" spans="2:9" s="10" customFormat="1" ht="15.95" customHeight="1">
      <c r="B164" s="58">
        <v>44889</v>
      </c>
      <c r="C164" s="50">
        <v>27267</v>
      </c>
      <c r="D164" s="49" t="s">
        <v>50</v>
      </c>
      <c r="E164" s="16"/>
      <c r="F164" s="16">
        <v>10000000</v>
      </c>
      <c r="G164" s="16">
        <f t="shared" si="0"/>
        <v>13812898.929999519</v>
      </c>
      <c r="H164" s="37"/>
      <c r="I164" s="37"/>
    </row>
    <row r="165" spans="2:9" s="10" customFormat="1" ht="15.95" customHeight="1">
      <c r="B165" s="58">
        <v>44889</v>
      </c>
      <c r="C165" s="50">
        <v>28697721516</v>
      </c>
      <c r="D165" s="49" t="s">
        <v>137</v>
      </c>
      <c r="E165" s="16"/>
      <c r="F165" s="16">
        <v>4850000</v>
      </c>
      <c r="G165" s="16">
        <f t="shared" si="0"/>
        <v>8962898.9299995191</v>
      </c>
      <c r="H165" s="37"/>
      <c r="I165" s="37"/>
    </row>
    <row r="166" spans="2:9" s="10" customFormat="1" ht="15.95" customHeight="1">
      <c r="B166" s="58">
        <v>44890</v>
      </c>
      <c r="C166" s="50">
        <v>21458783</v>
      </c>
      <c r="D166" s="49" t="s">
        <v>21</v>
      </c>
      <c r="E166" s="16">
        <v>4000000</v>
      </c>
      <c r="F166" s="16"/>
      <c r="G166" s="16">
        <f t="shared" si="0"/>
        <v>12962898.929999519</v>
      </c>
      <c r="H166" s="37"/>
      <c r="I166" s="37"/>
    </row>
    <row r="167" spans="2:9" s="10" customFormat="1" ht="15.95" customHeight="1">
      <c r="B167" s="58">
        <v>44890</v>
      </c>
      <c r="C167" s="50">
        <v>21458779</v>
      </c>
      <c r="D167" s="49" t="s">
        <v>21</v>
      </c>
      <c r="E167" s="16">
        <v>5000000</v>
      </c>
      <c r="F167" s="16"/>
      <c r="G167" s="16">
        <f t="shared" si="0"/>
        <v>17962898.929999519</v>
      </c>
      <c r="H167" s="37"/>
      <c r="I167" s="37"/>
    </row>
    <row r="168" spans="2:9" s="10" customFormat="1" ht="15.95" customHeight="1">
      <c r="B168" s="58">
        <v>44890</v>
      </c>
      <c r="C168" s="50">
        <v>21458716</v>
      </c>
      <c r="D168" s="49" t="s">
        <v>21</v>
      </c>
      <c r="E168" s="16">
        <v>20000000</v>
      </c>
      <c r="F168" s="16"/>
      <c r="G168" s="16">
        <f t="shared" si="0"/>
        <v>37962898.929999515</v>
      </c>
      <c r="H168" s="37"/>
      <c r="I168" s="37"/>
    </row>
    <row r="169" spans="2:9" s="10" customFormat="1" ht="15.95" customHeight="1">
      <c r="B169" s="58">
        <v>44890</v>
      </c>
      <c r="C169" s="50">
        <v>27302</v>
      </c>
      <c r="D169" s="49" t="s">
        <v>56</v>
      </c>
      <c r="E169" s="16"/>
      <c r="F169" s="16">
        <v>4920.4799999999996</v>
      </c>
      <c r="G169" s="16">
        <f t="shared" si="0"/>
        <v>37957978.449999519</v>
      </c>
      <c r="H169" s="37"/>
      <c r="I169" s="37"/>
    </row>
    <row r="170" spans="2:9" s="10" customFormat="1" ht="15.95" customHeight="1">
      <c r="B170" s="58">
        <v>44890</v>
      </c>
      <c r="C170" s="50">
        <v>27284</v>
      </c>
      <c r="D170" s="49" t="s">
        <v>69</v>
      </c>
      <c r="E170" s="16"/>
      <c r="F170" s="16">
        <v>28131.63</v>
      </c>
      <c r="G170" s="16">
        <f t="shared" si="0"/>
        <v>37929846.819999516</v>
      </c>
      <c r="H170" s="37"/>
      <c r="I170" s="37"/>
    </row>
    <row r="171" spans="2:9" s="10" customFormat="1" ht="15.95" customHeight="1">
      <c r="B171" s="58">
        <v>44890</v>
      </c>
      <c r="C171" s="50">
        <v>27307</v>
      </c>
      <c r="D171" s="49" t="s">
        <v>49</v>
      </c>
      <c r="E171" s="16"/>
      <c r="F171" s="16">
        <v>8870630.4000000004</v>
      </c>
      <c r="G171" s="16">
        <f t="shared" si="0"/>
        <v>29059216.419999518</v>
      </c>
      <c r="H171" s="37"/>
      <c r="I171" s="37"/>
    </row>
    <row r="172" spans="2:9" s="10" customFormat="1" ht="15.95" customHeight="1">
      <c r="B172" s="58">
        <v>44890</v>
      </c>
      <c r="C172" s="50">
        <v>27308</v>
      </c>
      <c r="D172" s="49" t="s">
        <v>49</v>
      </c>
      <c r="E172" s="16"/>
      <c r="F172" s="16">
        <v>14246681.01</v>
      </c>
      <c r="G172" s="16">
        <f t="shared" si="0"/>
        <v>14812535.409999518</v>
      </c>
      <c r="H172" s="37"/>
      <c r="I172" s="37"/>
    </row>
    <row r="173" spans="2:9" s="10" customFormat="1" ht="15.95" customHeight="1">
      <c r="B173" s="58">
        <v>44890</v>
      </c>
      <c r="C173" s="50">
        <v>28712833077</v>
      </c>
      <c r="D173" s="49" t="s">
        <v>137</v>
      </c>
      <c r="E173" s="16"/>
      <c r="F173" s="16">
        <v>5120000</v>
      </c>
      <c r="G173" s="16">
        <f t="shared" si="0"/>
        <v>9692535.4099995177</v>
      </c>
      <c r="H173" s="37"/>
      <c r="I173" s="37"/>
    </row>
    <row r="174" spans="2:9" s="10" customFormat="1" ht="15.95" customHeight="1">
      <c r="B174" s="58">
        <v>44890</v>
      </c>
      <c r="C174" s="50">
        <v>28708795947</v>
      </c>
      <c r="D174" s="49" t="s">
        <v>137</v>
      </c>
      <c r="E174" s="16"/>
      <c r="F174" s="16">
        <v>800000</v>
      </c>
      <c r="G174" s="16">
        <f t="shared" si="0"/>
        <v>8892535.4099995177</v>
      </c>
      <c r="H174" s="37"/>
      <c r="I174" s="37"/>
    </row>
    <row r="175" spans="2:9" s="10" customFormat="1" ht="15.95" customHeight="1">
      <c r="B175" s="58">
        <v>44894</v>
      </c>
      <c r="C175" s="50">
        <v>28744712347</v>
      </c>
      <c r="D175" s="49" t="s">
        <v>21</v>
      </c>
      <c r="E175" s="65">
        <v>2000000</v>
      </c>
      <c r="F175" s="65"/>
      <c r="G175" s="65">
        <f t="shared" si="0"/>
        <v>10892535.409999518</v>
      </c>
      <c r="H175" s="37"/>
      <c r="I175" s="37"/>
    </row>
    <row r="176" spans="2:9" s="10" customFormat="1" ht="15.95" customHeight="1">
      <c r="B176" s="58">
        <v>44894</v>
      </c>
      <c r="C176" s="50">
        <v>28748732327</v>
      </c>
      <c r="D176" s="49" t="s">
        <v>21</v>
      </c>
      <c r="E176" s="65">
        <v>3200000</v>
      </c>
      <c r="F176" s="65"/>
      <c r="G176" s="65">
        <f t="shared" si="0"/>
        <v>14092535.409999518</v>
      </c>
      <c r="H176" s="37"/>
      <c r="I176" s="37"/>
    </row>
    <row r="177" spans="2:9" s="10" customFormat="1" ht="15.95" customHeight="1">
      <c r="B177" s="58">
        <v>44894</v>
      </c>
      <c r="C177" s="50">
        <v>21458780</v>
      </c>
      <c r="D177" s="49" t="s">
        <v>21</v>
      </c>
      <c r="E177" s="65">
        <v>5000000</v>
      </c>
      <c r="F177" s="65"/>
      <c r="G177" s="65">
        <f t="shared" si="0"/>
        <v>19092535.40999952</v>
      </c>
      <c r="H177" s="37"/>
      <c r="I177" s="37"/>
    </row>
    <row r="178" spans="2:9" s="10" customFormat="1" ht="15.95" customHeight="1">
      <c r="B178" s="58">
        <v>44894</v>
      </c>
      <c r="C178" s="50">
        <v>21458781</v>
      </c>
      <c r="D178" s="49" t="s">
        <v>21</v>
      </c>
      <c r="E178" s="65">
        <v>5000000</v>
      </c>
      <c r="F178" s="65"/>
      <c r="G178" s="65">
        <f t="shared" si="0"/>
        <v>24092535.40999952</v>
      </c>
      <c r="H178" s="37"/>
      <c r="I178" s="37"/>
    </row>
    <row r="179" spans="2:9" s="10" customFormat="1" ht="15.95" customHeight="1">
      <c r="B179" s="58">
        <v>44894</v>
      </c>
      <c r="C179" s="50">
        <v>21458751</v>
      </c>
      <c r="D179" s="49" t="s">
        <v>21</v>
      </c>
      <c r="E179" s="65">
        <v>10000000</v>
      </c>
      <c r="F179" s="65"/>
      <c r="G179" s="65">
        <f t="shared" si="0"/>
        <v>34092535.40999952</v>
      </c>
      <c r="H179" s="37"/>
      <c r="I179" s="37"/>
    </row>
    <row r="180" spans="2:9" s="10" customFormat="1" ht="15.95" customHeight="1">
      <c r="B180" s="58">
        <v>44894</v>
      </c>
      <c r="C180" s="50">
        <v>27285</v>
      </c>
      <c r="D180" s="49" t="s">
        <v>55</v>
      </c>
      <c r="E180" s="65"/>
      <c r="F180" s="65">
        <v>4000</v>
      </c>
      <c r="G180" s="65">
        <f t="shared" si="0"/>
        <v>34088535.40999952</v>
      </c>
      <c r="H180" s="37"/>
      <c r="I180" s="37"/>
    </row>
    <row r="181" spans="2:9" s="10" customFormat="1" ht="15.95" customHeight="1">
      <c r="B181" s="58">
        <v>44894</v>
      </c>
      <c r="C181" s="50">
        <v>27320</v>
      </c>
      <c r="D181" s="49" t="s">
        <v>35</v>
      </c>
      <c r="E181" s="65"/>
      <c r="F181" s="65">
        <v>13940</v>
      </c>
      <c r="G181" s="65">
        <f t="shared" si="0"/>
        <v>34074595.40999952</v>
      </c>
      <c r="H181" s="37"/>
      <c r="I181" s="37"/>
    </row>
    <row r="182" spans="2:9" s="10" customFormat="1" ht="15.95" customHeight="1">
      <c r="B182" s="58">
        <v>44894</v>
      </c>
      <c r="C182" s="50">
        <v>27332</v>
      </c>
      <c r="D182" s="49" t="s">
        <v>71</v>
      </c>
      <c r="E182" s="65"/>
      <c r="F182" s="65">
        <v>36987.5</v>
      </c>
      <c r="G182" s="65">
        <f t="shared" si="0"/>
        <v>34037607.90999952</v>
      </c>
      <c r="H182" s="37"/>
      <c r="I182" s="37"/>
    </row>
    <row r="183" spans="2:9" s="10" customFormat="1" ht="15.95" customHeight="1">
      <c r="B183" s="58">
        <v>44894</v>
      </c>
      <c r="C183" s="50">
        <v>27321</v>
      </c>
      <c r="D183" s="49" t="s">
        <v>76</v>
      </c>
      <c r="E183" s="65"/>
      <c r="F183" s="65">
        <v>40000</v>
      </c>
      <c r="G183" s="65">
        <f t="shared" si="0"/>
        <v>33997607.90999952</v>
      </c>
      <c r="H183" s="37"/>
      <c r="I183" s="37"/>
    </row>
    <row r="184" spans="2:9" s="10" customFormat="1" ht="15.95" customHeight="1">
      <c r="B184" s="58">
        <v>44894</v>
      </c>
      <c r="C184" s="50">
        <v>27319</v>
      </c>
      <c r="D184" s="49" t="s">
        <v>80</v>
      </c>
      <c r="E184" s="65"/>
      <c r="F184" s="65">
        <v>47460</v>
      </c>
      <c r="G184" s="65">
        <f t="shared" si="0"/>
        <v>33950147.90999952</v>
      </c>
      <c r="H184" s="37"/>
      <c r="I184" s="37"/>
    </row>
    <row r="185" spans="2:9" s="10" customFormat="1" ht="15.95" customHeight="1">
      <c r="B185" s="58">
        <v>44894</v>
      </c>
      <c r="C185" s="50">
        <v>27347</v>
      </c>
      <c r="D185" s="49" t="s">
        <v>93</v>
      </c>
      <c r="E185" s="65"/>
      <c r="F185" s="65">
        <v>88479</v>
      </c>
      <c r="G185" s="65">
        <f t="shared" si="0"/>
        <v>33861668.90999952</v>
      </c>
      <c r="H185" s="37"/>
      <c r="I185" s="37"/>
    </row>
    <row r="186" spans="2:9" s="10" customFormat="1" ht="15.95" customHeight="1">
      <c r="B186" s="58">
        <v>44894</v>
      </c>
      <c r="C186" s="50">
        <v>27313</v>
      </c>
      <c r="D186" s="49" t="s">
        <v>90</v>
      </c>
      <c r="E186" s="65"/>
      <c r="F186" s="65">
        <v>100006.99</v>
      </c>
      <c r="G186" s="65">
        <f t="shared" si="0"/>
        <v>33761661.919999518</v>
      </c>
      <c r="H186" s="37"/>
      <c r="I186" s="37"/>
    </row>
    <row r="187" spans="2:9" s="10" customFormat="1" ht="15.95" customHeight="1">
      <c r="B187" s="58">
        <v>44894</v>
      </c>
      <c r="C187" s="50">
        <v>27311</v>
      </c>
      <c r="D187" s="49" t="s">
        <v>103</v>
      </c>
      <c r="E187" s="65"/>
      <c r="F187" s="65">
        <v>150000</v>
      </c>
      <c r="G187" s="65">
        <f t="shared" si="0"/>
        <v>33611661.919999518</v>
      </c>
      <c r="H187" s="37"/>
      <c r="I187" s="37"/>
    </row>
    <row r="188" spans="2:9" s="10" customFormat="1" ht="15.95" customHeight="1">
      <c r="B188" s="58">
        <v>44894</v>
      </c>
      <c r="C188" s="50">
        <v>27346</v>
      </c>
      <c r="D188" s="49" t="s">
        <v>105</v>
      </c>
      <c r="E188" s="65"/>
      <c r="F188" s="65">
        <v>157804.5</v>
      </c>
      <c r="G188" s="65">
        <f t="shared" si="0"/>
        <v>33453857.419999518</v>
      </c>
      <c r="H188" s="37"/>
      <c r="I188" s="37"/>
    </row>
    <row r="189" spans="2:9" s="10" customFormat="1" ht="15.95" customHeight="1">
      <c r="B189" s="58">
        <v>44894</v>
      </c>
      <c r="C189" s="50">
        <v>27315</v>
      </c>
      <c r="D189" s="49" t="s">
        <v>33</v>
      </c>
      <c r="E189" s="65"/>
      <c r="F189" s="65">
        <v>252662</v>
      </c>
      <c r="G189" s="65">
        <f t="shared" si="0"/>
        <v>33201195.419999518</v>
      </c>
      <c r="H189" s="37"/>
      <c r="I189" s="37"/>
    </row>
    <row r="190" spans="2:9" s="10" customFormat="1" ht="15.95" customHeight="1">
      <c r="B190" s="58">
        <v>44894</v>
      </c>
      <c r="C190" s="50">
        <v>27348</v>
      </c>
      <c r="D190" s="49" t="s">
        <v>0</v>
      </c>
      <c r="E190" s="65"/>
      <c r="F190" s="65">
        <v>254127.64</v>
      </c>
      <c r="G190" s="65">
        <f t="shared" si="0"/>
        <v>32947067.779999517</v>
      </c>
      <c r="H190" s="37"/>
      <c r="I190" s="37"/>
    </row>
    <row r="191" spans="2:9" s="10" customFormat="1" ht="15.95" customHeight="1">
      <c r="B191" s="58">
        <v>44894</v>
      </c>
      <c r="C191" s="50">
        <v>27316</v>
      </c>
      <c r="D191" s="49" t="s">
        <v>22</v>
      </c>
      <c r="E191" s="65"/>
      <c r="F191" s="65">
        <v>283952</v>
      </c>
      <c r="G191" s="65">
        <f t="shared" si="0"/>
        <v>32663115.779999517</v>
      </c>
      <c r="H191" s="37"/>
      <c r="I191" s="37"/>
    </row>
    <row r="192" spans="2:9" s="10" customFormat="1" ht="15.95" customHeight="1">
      <c r="B192" s="58">
        <v>44894</v>
      </c>
      <c r="C192" s="50">
        <v>27322</v>
      </c>
      <c r="D192" s="49" t="s">
        <v>118</v>
      </c>
      <c r="E192" s="65"/>
      <c r="F192" s="65">
        <v>306523.21999999997</v>
      </c>
      <c r="G192" s="65">
        <f t="shared" si="0"/>
        <v>32356592.559999518</v>
      </c>
      <c r="H192" s="37"/>
      <c r="I192" s="37"/>
    </row>
    <row r="193" spans="2:9" s="10" customFormat="1" ht="15.95" customHeight="1">
      <c r="B193" s="58">
        <v>44894</v>
      </c>
      <c r="C193" s="50">
        <v>27323</v>
      </c>
      <c r="D193" s="49" t="s">
        <v>43</v>
      </c>
      <c r="E193" s="65"/>
      <c r="F193" s="65">
        <v>395752.8</v>
      </c>
      <c r="G193" s="65">
        <f t="shared" si="0"/>
        <v>31960839.759999517</v>
      </c>
      <c r="H193" s="37"/>
      <c r="I193" s="37"/>
    </row>
    <row r="194" spans="2:9" s="10" customFormat="1" ht="15.95" customHeight="1">
      <c r="B194" s="58">
        <v>44894</v>
      </c>
      <c r="C194" s="50">
        <v>27318</v>
      </c>
      <c r="D194" s="49" t="s">
        <v>24</v>
      </c>
      <c r="E194" s="65"/>
      <c r="F194" s="65">
        <v>516738.84</v>
      </c>
      <c r="G194" s="65">
        <f t="shared" si="0"/>
        <v>31444100.919999518</v>
      </c>
      <c r="H194" s="37"/>
      <c r="I194" s="37"/>
    </row>
    <row r="195" spans="2:9" s="10" customFormat="1" ht="15.95" customHeight="1">
      <c r="B195" s="58">
        <v>44894</v>
      </c>
      <c r="C195" s="50">
        <v>27287</v>
      </c>
      <c r="D195" s="49" t="s">
        <v>25</v>
      </c>
      <c r="E195" s="65"/>
      <c r="F195" s="65">
        <v>574222.18000000005</v>
      </c>
      <c r="G195" s="65">
        <f t="shared" si="0"/>
        <v>30869878.739999518</v>
      </c>
      <c r="H195" s="37"/>
      <c r="I195" s="37"/>
    </row>
    <row r="196" spans="2:9" s="10" customFormat="1" ht="15.95" customHeight="1">
      <c r="B196" s="58">
        <v>44894</v>
      </c>
      <c r="C196" s="50">
        <v>27349</v>
      </c>
      <c r="D196" s="49" t="s">
        <v>28</v>
      </c>
      <c r="E196" s="65"/>
      <c r="F196" s="65">
        <v>578156.22</v>
      </c>
      <c r="G196" s="65">
        <f t="shared" si="0"/>
        <v>30291722.519999519</v>
      </c>
      <c r="H196" s="37"/>
      <c r="I196" s="37"/>
    </row>
    <row r="197" spans="2:9" s="10" customFormat="1" ht="15.95" customHeight="1">
      <c r="B197" s="58">
        <v>44894</v>
      </c>
      <c r="C197" s="50">
        <v>27317</v>
      </c>
      <c r="D197" s="49" t="s">
        <v>23</v>
      </c>
      <c r="E197" s="65"/>
      <c r="F197" s="65">
        <v>652667.62</v>
      </c>
      <c r="G197" s="65">
        <f t="shared" si="0"/>
        <v>29639054.899999518</v>
      </c>
      <c r="H197" s="37"/>
      <c r="I197" s="37"/>
    </row>
    <row r="198" spans="2:9" s="10" customFormat="1" ht="15.95" customHeight="1">
      <c r="B198" s="58">
        <v>44894</v>
      </c>
      <c r="C198" s="50">
        <v>27343</v>
      </c>
      <c r="D198" s="49" t="s">
        <v>32</v>
      </c>
      <c r="E198" s="65"/>
      <c r="F198" s="65">
        <v>702182</v>
      </c>
      <c r="G198" s="65">
        <f t="shared" si="0"/>
        <v>28936872.899999518</v>
      </c>
      <c r="H198" s="37"/>
      <c r="I198" s="37"/>
    </row>
    <row r="199" spans="2:9" s="10" customFormat="1" ht="15.95" customHeight="1">
      <c r="B199" s="58">
        <v>44894</v>
      </c>
      <c r="C199" s="50">
        <v>27314</v>
      </c>
      <c r="D199" s="49" t="s">
        <v>33</v>
      </c>
      <c r="E199" s="65"/>
      <c r="F199" s="65">
        <v>1364094.63</v>
      </c>
      <c r="G199" s="65">
        <f t="shared" si="0"/>
        <v>27572778.269999519</v>
      </c>
      <c r="H199" s="37"/>
      <c r="I199" s="37"/>
    </row>
    <row r="200" spans="2:9" s="10" customFormat="1" ht="15.95" customHeight="1">
      <c r="B200" s="58">
        <v>44894</v>
      </c>
      <c r="C200" s="50">
        <v>27306</v>
      </c>
      <c r="D200" s="49" t="s">
        <v>25</v>
      </c>
      <c r="E200" s="65"/>
      <c r="F200" s="65">
        <v>5643802.8499999996</v>
      </c>
      <c r="G200" s="65">
        <f t="shared" si="0"/>
        <v>21928975.419999518</v>
      </c>
      <c r="H200" s="37"/>
      <c r="I200" s="37"/>
    </row>
    <row r="201" spans="2:9" s="10" customFormat="1" ht="15.95" customHeight="1">
      <c r="B201" s="58">
        <v>44894</v>
      </c>
      <c r="C201" s="50">
        <v>27305</v>
      </c>
      <c r="D201" s="49" t="s">
        <v>135</v>
      </c>
      <c r="E201" s="65"/>
      <c r="F201" s="65">
        <v>7300940</v>
      </c>
      <c r="G201" s="65">
        <f t="shared" si="0"/>
        <v>14628035.419999518</v>
      </c>
      <c r="H201" s="37"/>
      <c r="I201" s="37"/>
    </row>
    <row r="202" spans="2:9" s="10" customFormat="1" ht="15.95" customHeight="1">
      <c r="B202" s="58">
        <v>44894</v>
      </c>
      <c r="C202" s="50">
        <v>28750678963</v>
      </c>
      <c r="D202" s="49" t="s">
        <v>137</v>
      </c>
      <c r="E202" s="65"/>
      <c r="F202" s="65">
        <v>1300000</v>
      </c>
      <c r="G202" s="65">
        <f t="shared" si="0"/>
        <v>13328035.419999518</v>
      </c>
      <c r="H202" s="37"/>
      <c r="I202" s="37"/>
    </row>
    <row r="203" spans="2:9" s="10" customFormat="1" ht="15.95" customHeight="1">
      <c r="B203" s="58">
        <v>44894</v>
      </c>
      <c r="C203" s="50">
        <v>28748120694</v>
      </c>
      <c r="D203" s="49" t="s">
        <v>137</v>
      </c>
      <c r="E203" s="65"/>
      <c r="F203" s="65">
        <v>4100000</v>
      </c>
      <c r="G203" s="65">
        <f t="shared" si="0"/>
        <v>9228035.4199995175</v>
      </c>
      <c r="H203" s="37"/>
      <c r="I203" s="37"/>
    </row>
    <row r="204" spans="2:9" s="10" customFormat="1" ht="15.95" customHeight="1">
      <c r="B204" s="58">
        <v>44895</v>
      </c>
      <c r="C204" s="50">
        <v>530864696</v>
      </c>
      <c r="D204" s="49" t="s">
        <v>21</v>
      </c>
      <c r="E204" s="65">
        <v>1000</v>
      </c>
      <c r="F204" s="65"/>
      <c r="G204" s="65">
        <f t="shared" si="0"/>
        <v>9229035.4199995175</v>
      </c>
      <c r="H204" s="37"/>
      <c r="I204" s="37"/>
    </row>
    <row r="205" spans="2:9" s="10" customFormat="1" ht="15.95" customHeight="1">
      <c r="B205" s="58">
        <v>44895</v>
      </c>
      <c r="C205" s="50">
        <v>530864697</v>
      </c>
      <c r="D205" s="49" t="s">
        <v>21</v>
      </c>
      <c r="E205" s="65">
        <v>2500</v>
      </c>
      <c r="F205" s="65"/>
      <c r="G205" s="65">
        <f t="shared" si="0"/>
        <v>9231535.4199995175</v>
      </c>
      <c r="H205" s="37"/>
      <c r="I205" s="37"/>
    </row>
    <row r="206" spans="2:9" s="10" customFormat="1" ht="15.95" customHeight="1">
      <c r="B206" s="58">
        <v>44895</v>
      </c>
      <c r="C206" s="50">
        <v>530864698</v>
      </c>
      <c r="D206" s="49" t="s">
        <v>21</v>
      </c>
      <c r="E206" s="65">
        <v>5000</v>
      </c>
      <c r="F206" s="65"/>
      <c r="G206" s="65">
        <f t="shared" si="0"/>
        <v>9236535.4199995175</v>
      </c>
      <c r="H206" s="37"/>
      <c r="I206" s="37"/>
    </row>
    <row r="207" spans="2:9" s="10" customFormat="1" ht="15.95" customHeight="1">
      <c r="B207" s="58">
        <v>44895</v>
      </c>
      <c r="C207" s="50">
        <v>530864692</v>
      </c>
      <c r="D207" s="49" t="s">
        <v>21</v>
      </c>
      <c r="E207" s="65">
        <v>5000</v>
      </c>
      <c r="F207" s="65"/>
      <c r="G207" s="65">
        <f t="shared" si="0"/>
        <v>9241535.4199995175</v>
      </c>
      <c r="H207" s="37"/>
      <c r="I207" s="37"/>
    </row>
    <row r="208" spans="2:9" s="10" customFormat="1" ht="15.95" customHeight="1">
      <c r="B208" s="58">
        <v>44895</v>
      </c>
      <c r="C208" s="50">
        <v>530864685</v>
      </c>
      <c r="D208" s="49" t="s">
        <v>21</v>
      </c>
      <c r="E208" s="65">
        <v>5000</v>
      </c>
      <c r="F208" s="65"/>
      <c r="G208" s="65">
        <f t="shared" si="0"/>
        <v>9246535.4199995175</v>
      </c>
      <c r="H208" s="37"/>
      <c r="I208" s="37"/>
    </row>
    <row r="209" spans="2:9" s="10" customFormat="1" ht="15.95" customHeight="1">
      <c r="B209" s="58">
        <v>44895</v>
      </c>
      <c r="C209" s="50">
        <v>530864679</v>
      </c>
      <c r="D209" s="49" t="s">
        <v>21</v>
      </c>
      <c r="E209" s="65">
        <v>5000</v>
      </c>
      <c r="F209" s="65"/>
      <c r="G209" s="65">
        <f t="shared" si="0"/>
        <v>9251535.4199995175</v>
      </c>
      <c r="H209" s="37"/>
      <c r="I209" s="37"/>
    </row>
    <row r="210" spans="2:9" s="10" customFormat="1" ht="15.95" customHeight="1">
      <c r="B210" s="58">
        <v>44895</v>
      </c>
      <c r="C210" s="50">
        <v>530864684</v>
      </c>
      <c r="D210" s="49" t="s">
        <v>21</v>
      </c>
      <c r="E210" s="65">
        <v>7500</v>
      </c>
      <c r="F210" s="65"/>
      <c r="G210" s="65">
        <f t="shared" si="0"/>
        <v>9259035.4199995175</v>
      </c>
      <c r="H210" s="37"/>
      <c r="I210" s="37"/>
    </row>
    <row r="211" spans="2:9" s="10" customFormat="1" ht="15.95" customHeight="1">
      <c r="B211" s="58">
        <v>44895</v>
      </c>
      <c r="C211" s="50">
        <v>530864687</v>
      </c>
      <c r="D211" s="49" t="s">
        <v>21</v>
      </c>
      <c r="E211" s="65">
        <v>8950</v>
      </c>
      <c r="F211" s="65"/>
      <c r="G211" s="65">
        <f t="shared" ref="G211:G271" si="2">+G210+E211-F211</f>
        <v>9267985.4199995175</v>
      </c>
      <c r="H211" s="37"/>
      <c r="I211" s="37"/>
    </row>
    <row r="212" spans="2:9" s="10" customFormat="1" ht="15.95" customHeight="1">
      <c r="B212" s="58">
        <v>44895</v>
      </c>
      <c r="C212" s="50">
        <v>530864699</v>
      </c>
      <c r="D212" s="49" t="s">
        <v>21</v>
      </c>
      <c r="E212" s="65">
        <v>9000</v>
      </c>
      <c r="F212" s="65"/>
      <c r="G212" s="65">
        <f t="shared" si="2"/>
        <v>9276985.4199995175</v>
      </c>
      <c r="H212" s="37"/>
      <c r="I212" s="37"/>
    </row>
    <row r="213" spans="2:9" s="10" customFormat="1" ht="15.95" customHeight="1">
      <c r="B213" s="58">
        <v>44895</v>
      </c>
      <c r="C213" s="50">
        <v>530864683</v>
      </c>
      <c r="D213" s="49" t="s">
        <v>21</v>
      </c>
      <c r="E213" s="65">
        <v>16100</v>
      </c>
      <c r="F213" s="65"/>
      <c r="G213" s="65">
        <f t="shared" si="2"/>
        <v>9293085.4199995175</v>
      </c>
      <c r="H213" s="37"/>
      <c r="I213" s="37"/>
    </row>
    <row r="214" spans="2:9" s="10" customFormat="1" ht="15.95" customHeight="1">
      <c r="B214" s="58">
        <v>44895</v>
      </c>
      <c r="C214" s="50">
        <v>530864694</v>
      </c>
      <c r="D214" s="49" t="s">
        <v>21</v>
      </c>
      <c r="E214" s="65">
        <v>17500</v>
      </c>
      <c r="F214" s="65"/>
      <c r="G214" s="65">
        <f t="shared" si="2"/>
        <v>9310585.4199995175</v>
      </c>
      <c r="H214" s="37"/>
      <c r="I214" s="37"/>
    </row>
    <row r="215" spans="2:9" s="10" customFormat="1" ht="15.95" customHeight="1">
      <c r="B215" s="58">
        <v>44895</v>
      </c>
      <c r="C215" s="50">
        <v>530864693</v>
      </c>
      <c r="D215" s="49" t="s">
        <v>21</v>
      </c>
      <c r="E215" s="65">
        <v>58000</v>
      </c>
      <c r="F215" s="65"/>
      <c r="G215" s="65">
        <f t="shared" si="2"/>
        <v>9368585.4199995175</v>
      </c>
      <c r="H215" s="37"/>
      <c r="I215" s="37"/>
    </row>
    <row r="216" spans="2:9" s="10" customFormat="1" ht="15.95" customHeight="1">
      <c r="B216" s="58">
        <v>44895</v>
      </c>
      <c r="C216" s="50">
        <v>530864690</v>
      </c>
      <c r="D216" s="49" t="s">
        <v>21</v>
      </c>
      <c r="E216" s="65">
        <v>110530</v>
      </c>
      <c r="F216" s="65"/>
      <c r="G216" s="65">
        <f t="shared" si="2"/>
        <v>9479115.4199995175</v>
      </c>
      <c r="H216" s="37"/>
      <c r="I216" s="37"/>
    </row>
    <row r="217" spans="2:9" s="10" customFormat="1" ht="15.95" customHeight="1">
      <c r="B217" s="58">
        <v>44895</v>
      </c>
      <c r="C217" s="50">
        <v>530864688</v>
      </c>
      <c r="D217" s="49" t="s">
        <v>21</v>
      </c>
      <c r="E217" s="65">
        <v>268660</v>
      </c>
      <c r="F217" s="65"/>
      <c r="G217" s="65">
        <f t="shared" si="2"/>
        <v>9747775.4199995175</v>
      </c>
      <c r="H217" s="37"/>
      <c r="I217" s="37"/>
    </row>
    <row r="218" spans="2:9" s="10" customFormat="1" ht="15.95" customHeight="1">
      <c r="B218" s="58">
        <v>44895</v>
      </c>
      <c r="C218" s="50">
        <v>530864695</v>
      </c>
      <c r="D218" s="49" t="s">
        <v>21</v>
      </c>
      <c r="E218" s="65">
        <v>458671</v>
      </c>
      <c r="F218" s="65"/>
      <c r="G218" s="65">
        <f t="shared" si="2"/>
        <v>10206446.419999518</v>
      </c>
      <c r="H218" s="37"/>
      <c r="I218" s="37"/>
    </row>
    <row r="219" spans="2:9" s="10" customFormat="1" ht="15.95" customHeight="1">
      <c r="B219" s="58">
        <v>44895</v>
      </c>
      <c r="C219" s="50">
        <v>28764698633</v>
      </c>
      <c r="D219" s="49" t="s">
        <v>21</v>
      </c>
      <c r="E219" s="65">
        <v>50000000</v>
      </c>
      <c r="F219" s="65"/>
      <c r="G219" s="65">
        <f t="shared" si="2"/>
        <v>60206446.419999518</v>
      </c>
      <c r="H219" s="37"/>
      <c r="I219" s="37"/>
    </row>
    <row r="220" spans="2:9" s="10" customFormat="1" ht="15.95" customHeight="1">
      <c r="B220" s="58">
        <v>44895</v>
      </c>
      <c r="C220" s="50">
        <v>28764687545</v>
      </c>
      <c r="D220" s="49" t="s">
        <v>21</v>
      </c>
      <c r="E220" s="65">
        <v>50000000</v>
      </c>
      <c r="F220" s="65"/>
      <c r="G220" s="65">
        <f t="shared" si="2"/>
        <v>110206446.41999951</v>
      </c>
      <c r="H220" s="37"/>
      <c r="I220" s="37"/>
    </row>
    <row r="221" spans="2:9" s="10" customFormat="1" ht="15.95" customHeight="1">
      <c r="B221" s="58">
        <v>44895</v>
      </c>
      <c r="C221" s="50">
        <v>28764677338</v>
      </c>
      <c r="D221" s="49" t="s">
        <v>21</v>
      </c>
      <c r="E221" s="65">
        <v>50000000</v>
      </c>
      <c r="F221" s="65"/>
      <c r="G221" s="65">
        <f t="shared" si="2"/>
        <v>160206446.41999951</v>
      </c>
      <c r="H221" s="37"/>
      <c r="I221" s="37"/>
    </row>
    <row r="222" spans="2:9" s="10" customFormat="1" ht="15.95" customHeight="1">
      <c r="B222" s="58">
        <v>44895</v>
      </c>
      <c r="C222" s="50">
        <v>21458752</v>
      </c>
      <c r="D222" s="49" t="s">
        <v>21</v>
      </c>
      <c r="E222" s="65">
        <v>10000000</v>
      </c>
      <c r="F222" s="65"/>
      <c r="G222" s="65">
        <f t="shared" si="2"/>
        <v>170206446.41999951</v>
      </c>
      <c r="H222" s="37"/>
      <c r="I222" s="37"/>
    </row>
    <row r="223" spans="2:9" s="10" customFormat="1" ht="15.95" customHeight="1">
      <c r="B223" s="58">
        <v>44895</v>
      </c>
      <c r="C223" s="50">
        <v>21458717</v>
      </c>
      <c r="D223" s="49" t="s">
        <v>21</v>
      </c>
      <c r="E223" s="65">
        <v>20000000</v>
      </c>
      <c r="F223" s="65"/>
      <c r="G223" s="65">
        <f t="shared" si="2"/>
        <v>190206446.41999951</v>
      </c>
      <c r="H223" s="37"/>
      <c r="I223" s="37"/>
    </row>
    <row r="224" spans="2:9" s="10" customFormat="1" ht="15.95" customHeight="1">
      <c r="B224" s="58">
        <v>44895</v>
      </c>
      <c r="C224" s="50">
        <v>21458784</v>
      </c>
      <c r="D224" s="49" t="s">
        <v>21</v>
      </c>
      <c r="E224" s="65">
        <v>600000</v>
      </c>
      <c r="F224" s="65"/>
      <c r="G224" s="65">
        <f t="shared" si="2"/>
        <v>190806446.41999951</v>
      </c>
      <c r="H224" s="37"/>
      <c r="I224" s="37"/>
    </row>
    <row r="225" spans="2:9" s="10" customFormat="1" ht="15.95" customHeight="1">
      <c r="B225" s="58">
        <v>44895</v>
      </c>
      <c r="C225" s="50">
        <v>27329</v>
      </c>
      <c r="D225" s="49" t="s">
        <v>58</v>
      </c>
      <c r="E225" s="65"/>
      <c r="F225" s="65">
        <v>7200</v>
      </c>
      <c r="G225" s="65">
        <f t="shared" si="2"/>
        <v>190799246.41999951</v>
      </c>
      <c r="H225" s="37"/>
      <c r="I225" s="37"/>
    </row>
    <row r="226" spans="2:9" s="10" customFormat="1" ht="15.95" customHeight="1">
      <c r="B226" s="58">
        <v>44895</v>
      </c>
      <c r="C226" s="50">
        <v>27342</v>
      </c>
      <c r="D226" s="49" t="s">
        <v>36</v>
      </c>
      <c r="E226" s="65"/>
      <c r="F226" s="65">
        <v>16950</v>
      </c>
      <c r="G226" s="65">
        <f t="shared" si="2"/>
        <v>190782296.41999951</v>
      </c>
      <c r="H226" s="37"/>
      <c r="I226" s="37"/>
    </row>
    <row r="227" spans="2:9" s="10" customFormat="1" ht="15.95" customHeight="1">
      <c r="B227" s="58">
        <v>44895</v>
      </c>
      <c r="C227" s="50">
        <v>27334</v>
      </c>
      <c r="D227" s="49" t="s">
        <v>67</v>
      </c>
      <c r="E227" s="65"/>
      <c r="F227" s="65">
        <v>24668.47</v>
      </c>
      <c r="G227" s="65">
        <f t="shared" si="2"/>
        <v>190757627.94999951</v>
      </c>
      <c r="H227" s="37"/>
      <c r="I227" s="37"/>
    </row>
    <row r="228" spans="2:9" s="10" customFormat="1" ht="15.95" customHeight="1">
      <c r="B228" s="58">
        <v>44895</v>
      </c>
      <c r="C228" s="50">
        <v>27372</v>
      </c>
      <c r="D228" s="49" t="s">
        <v>68</v>
      </c>
      <c r="E228" s="65"/>
      <c r="F228" s="65">
        <v>27688.05</v>
      </c>
      <c r="G228" s="65">
        <f t="shared" si="2"/>
        <v>190729939.8999995</v>
      </c>
      <c r="H228" s="37"/>
      <c r="I228" s="37"/>
    </row>
    <row r="229" spans="2:9" s="10" customFormat="1" ht="15.95" customHeight="1">
      <c r="B229" s="58">
        <v>44895</v>
      </c>
      <c r="C229" s="50">
        <v>27325</v>
      </c>
      <c r="D229" s="49" t="s">
        <v>37</v>
      </c>
      <c r="E229" s="65"/>
      <c r="F229" s="65">
        <v>30690</v>
      </c>
      <c r="G229" s="65">
        <f t="shared" si="2"/>
        <v>190699249.8999995</v>
      </c>
      <c r="H229" s="37"/>
      <c r="I229" s="37"/>
    </row>
    <row r="230" spans="2:9" s="10" customFormat="1" ht="15.95" customHeight="1">
      <c r="B230" s="58">
        <v>44895</v>
      </c>
      <c r="C230" s="50">
        <v>27345</v>
      </c>
      <c r="D230" s="49" t="s">
        <v>88</v>
      </c>
      <c r="E230" s="65"/>
      <c r="F230" s="65">
        <v>55935</v>
      </c>
      <c r="G230" s="65">
        <f t="shared" si="2"/>
        <v>190643314.8999995</v>
      </c>
      <c r="H230" s="37"/>
      <c r="I230" s="37"/>
    </row>
    <row r="231" spans="2:9" s="10" customFormat="1" ht="15.95" customHeight="1">
      <c r="B231" s="58">
        <v>44895</v>
      </c>
      <c r="C231" s="50">
        <v>27340</v>
      </c>
      <c r="D231" s="49" t="s">
        <v>41</v>
      </c>
      <c r="E231" s="65"/>
      <c r="F231" s="65">
        <v>130299.17</v>
      </c>
      <c r="G231" s="65">
        <f t="shared" si="2"/>
        <v>190513015.72999951</v>
      </c>
      <c r="H231" s="37"/>
      <c r="I231" s="37"/>
    </row>
    <row r="232" spans="2:9" s="10" customFormat="1" ht="15.95" customHeight="1">
      <c r="B232" s="58">
        <v>44895</v>
      </c>
      <c r="C232" s="50">
        <v>27353</v>
      </c>
      <c r="D232" s="49" t="s">
        <v>104</v>
      </c>
      <c r="E232" s="16"/>
      <c r="F232" s="16">
        <v>157635</v>
      </c>
      <c r="G232" s="65">
        <f t="shared" si="2"/>
        <v>190355380.72999951</v>
      </c>
      <c r="H232" s="37"/>
      <c r="I232" s="37"/>
    </row>
    <row r="233" spans="2:9" s="10" customFormat="1" ht="15.95" customHeight="1">
      <c r="B233" s="58">
        <v>44895</v>
      </c>
      <c r="C233" s="50">
        <v>27352</v>
      </c>
      <c r="D233" s="49" t="s">
        <v>116</v>
      </c>
      <c r="E233" s="16"/>
      <c r="F233" s="16">
        <v>238064.64000000001</v>
      </c>
      <c r="G233" s="65">
        <f t="shared" si="2"/>
        <v>190117316.08999953</v>
      </c>
      <c r="H233" s="37"/>
      <c r="I233" s="37"/>
    </row>
    <row r="234" spans="2:9" s="10" customFormat="1" ht="15.95" customHeight="1">
      <c r="B234" s="58">
        <v>44895</v>
      </c>
      <c r="C234" s="50">
        <v>27336</v>
      </c>
      <c r="D234" s="49" t="s">
        <v>42</v>
      </c>
      <c r="E234" s="16"/>
      <c r="F234" s="16">
        <v>242724</v>
      </c>
      <c r="G234" s="65">
        <f t="shared" si="2"/>
        <v>189874592.08999953</v>
      </c>
      <c r="H234" s="37"/>
      <c r="I234" s="37"/>
    </row>
    <row r="235" spans="2:9" s="10" customFormat="1" ht="15.95" customHeight="1">
      <c r="B235" s="58">
        <v>44895</v>
      </c>
      <c r="C235" s="50">
        <v>27359</v>
      </c>
      <c r="D235" s="49" t="s">
        <v>119</v>
      </c>
      <c r="E235" s="16"/>
      <c r="F235" s="16">
        <v>333450</v>
      </c>
      <c r="G235" s="65">
        <f t="shared" si="2"/>
        <v>189541142.08999953</v>
      </c>
      <c r="H235" s="37"/>
      <c r="I235" s="37"/>
    </row>
    <row r="236" spans="2:9" s="10" customFormat="1" ht="15.95" customHeight="1">
      <c r="B236" s="58">
        <v>44895</v>
      </c>
      <c r="C236" s="50">
        <v>27360</v>
      </c>
      <c r="D236" s="49" t="s">
        <v>119</v>
      </c>
      <c r="E236" s="16"/>
      <c r="F236" s="16">
        <v>378096.39</v>
      </c>
      <c r="G236" s="65">
        <f t="shared" si="2"/>
        <v>189163045.69999954</v>
      </c>
      <c r="H236" s="37"/>
      <c r="I236" s="37"/>
    </row>
    <row r="237" spans="2:9" s="10" customFormat="1" ht="15.95" customHeight="1">
      <c r="B237" s="58">
        <v>44895</v>
      </c>
      <c r="C237" s="50">
        <v>27330</v>
      </c>
      <c r="D237" s="49" t="s">
        <v>45</v>
      </c>
      <c r="E237" s="16"/>
      <c r="F237" s="16">
        <v>392740</v>
      </c>
      <c r="G237" s="65">
        <f t="shared" si="2"/>
        <v>188770305.69999954</v>
      </c>
      <c r="H237" s="37"/>
      <c r="I237" s="37"/>
    </row>
    <row r="238" spans="2:9" s="10" customFormat="1" ht="15.95" customHeight="1">
      <c r="B238" s="58">
        <v>44895</v>
      </c>
      <c r="C238" s="50">
        <v>27327</v>
      </c>
      <c r="D238" s="49" t="s">
        <v>38</v>
      </c>
      <c r="E238" s="16"/>
      <c r="F238" s="16">
        <v>397582</v>
      </c>
      <c r="G238" s="65">
        <f t="shared" si="2"/>
        <v>188372723.69999954</v>
      </c>
      <c r="H238" s="37"/>
      <c r="I238" s="37"/>
    </row>
    <row r="239" spans="2:9" s="10" customFormat="1" ht="15.95" customHeight="1">
      <c r="B239" s="58">
        <v>44895</v>
      </c>
      <c r="C239" s="50">
        <v>27328</v>
      </c>
      <c r="D239" s="49" t="s">
        <v>122</v>
      </c>
      <c r="E239" s="16"/>
      <c r="F239" s="16">
        <v>442774</v>
      </c>
      <c r="G239" s="65">
        <f t="shared" si="2"/>
        <v>187929949.69999954</v>
      </c>
      <c r="H239" s="37"/>
      <c r="I239" s="37"/>
    </row>
    <row r="240" spans="2:9" s="10" customFormat="1" ht="15.95" customHeight="1">
      <c r="B240" s="58">
        <v>44895</v>
      </c>
      <c r="C240" s="50">
        <v>27326</v>
      </c>
      <c r="D240" s="49" t="s">
        <v>126</v>
      </c>
      <c r="E240" s="16"/>
      <c r="F240" s="16">
        <v>707362.4</v>
      </c>
      <c r="G240" s="65">
        <f t="shared" si="2"/>
        <v>187222587.29999954</v>
      </c>
      <c r="H240" s="37"/>
      <c r="I240" s="37"/>
    </row>
    <row r="241" spans="2:9" s="10" customFormat="1" ht="15.95" customHeight="1">
      <c r="B241" s="58">
        <v>44895</v>
      </c>
      <c r="C241" s="50">
        <v>27357</v>
      </c>
      <c r="D241" s="49" t="s">
        <v>48</v>
      </c>
      <c r="E241" s="16"/>
      <c r="F241" s="16">
        <v>780569.88</v>
      </c>
      <c r="G241" s="65">
        <f t="shared" si="2"/>
        <v>186442017.41999954</v>
      </c>
      <c r="H241" s="37"/>
      <c r="I241" s="37"/>
    </row>
    <row r="242" spans="2:9" s="10" customFormat="1" ht="15.95" customHeight="1">
      <c r="B242" s="58">
        <v>44895</v>
      </c>
      <c r="C242" s="50">
        <v>27354</v>
      </c>
      <c r="D242" s="49" t="s">
        <v>128</v>
      </c>
      <c r="E242" s="16"/>
      <c r="F242" s="16">
        <v>831972</v>
      </c>
      <c r="G242" s="65">
        <f t="shared" si="2"/>
        <v>185610045.41999954</v>
      </c>
      <c r="H242" s="37"/>
      <c r="I242" s="37"/>
    </row>
    <row r="243" spans="2:9" s="10" customFormat="1" ht="15.95" customHeight="1">
      <c r="B243" s="58">
        <v>44895</v>
      </c>
      <c r="C243" s="50">
        <v>27356</v>
      </c>
      <c r="D243" s="49" t="s">
        <v>129</v>
      </c>
      <c r="E243" s="16"/>
      <c r="F243" s="16">
        <v>950000</v>
      </c>
      <c r="G243" s="65">
        <f t="shared" si="2"/>
        <v>184660045.41999954</v>
      </c>
      <c r="H243" s="37"/>
      <c r="I243" s="37"/>
    </row>
    <row r="244" spans="2:9" s="10" customFormat="1" ht="15.95" customHeight="1">
      <c r="B244" s="58">
        <v>44895</v>
      </c>
      <c r="C244" s="50">
        <v>27355</v>
      </c>
      <c r="D244" s="49" t="s">
        <v>130</v>
      </c>
      <c r="E244" s="16"/>
      <c r="F244" s="16">
        <v>1076422.5</v>
      </c>
      <c r="G244" s="65">
        <f t="shared" si="2"/>
        <v>183583622.91999954</v>
      </c>
      <c r="H244" s="37"/>
      <c r="I244" s="37"/>
    </row>
    <row r="245" spans="2:9" s="10" customFormat="1" ht="15.95" customHeight="1">
      <c r="B245" s="58">
        <v>44895</v>
      </c>
      <c r="C245" s="50">
        <v>27344</v>
      </c>
      <c r="D245" s="49" t="s">
        <v>32</v>
      </c>
      <c r="E245" s="16"/>
      <c r="F245" s="16">
        <v>1186500</v>
      </c>
      <c r="G245" s="65">
        <f t="shared" si="2"/>
        <v>182397122.91999954</v>
      </c>
      <c r="H245" s="37"/>
      <c r="I245" s="37"/>
    </row>
    <row r="246" spans="2:9" s="10" customFormat="1" ht="15.95" customHeight="1">
      <c r="B246" s="58">
        <v>44895</v>
      </c>
      <c r="C246" s="50">
        <v>27310</v>
      </c>
      <c r="D246" s="49" t="s">
        <v>131</v>
      </c>
      <c r="E246" s="16"/>
      <c r="F246" s="16">
        <v>1330000</v>
      </c>
      <c r="G246" s="65">
        <f t="shared" si="2"/>
        <v>181067122.91999954</v>
      </c>
      <c r="H246" s="37"/>
      <c r="I246" s="37"/>
    </row>
    <row r="247" spans="2:9" s="10" customFormat="1" ht="15.95" customHeight="1">
      <c r="B247" s="58">
        <v>44895</v>
      </c>
      <c r="C247" s="50">
        <v>27341</v>
      </c>
      <c r="D247" s="49" t="s">
        <v>132</v>
      </c>
      <c r="E247" s="65"/>
      <c r="F247" s="65">
        <v>1627200</v>
      </c>
      <c r="G247" s="65">
        <f t="shared" si="2"/>
        <v>179439922.91999954</v>
      </c>
      <c r="H247" s="37"/>
      <c r="I247" s="37"/>
    </row>
    <row r="248" spans="2:9" s="10" customFormat="1" ht="15.95" customHeight="1">
      <c r="B248" s="58">
        <v>44895</v>
      </c>
      <c r="C248" s="50">
        <v>27338</v>
      </c>
      <c r="D248" s="49" t="s">
        <v>47</v>
      </c>
      <c r="E248" s="65"/>
      <c r="F248" s="65">
        <v>1765624</v>
      </c>
      <c r="G248" s="65">
        <f t="shared" si="2"/>
        <v>177674298.91999954</v>
      </c>
      <c r="H248" s="37"/>
      <c r="I248" s="37"/>
    </row>
    <row r="249" spans="2:9" s="10" customFormat="1" ht="15.95" customHeight="1">
      <c r="B249" s="58">
        <v>44895</v>
      </c>
      <c r="C249" s="50">
        <v>27339</v>
      </c>
      <c r="D249" s="49" t="s">
        <v>46</v>
      </c>
      <c r="E249" s="65"/>
      <c r="F249" s="65">
        <v>1765624</v>
      </c>
      <c r="G249" s="65">
        <f t="shared" si="2"/>
        <v>175908674.91999954</v>
      </c>
      <c r="H249" s="37"/>
      <c r="I249" s="37"/>
    </row>
    <row r="250" spans="2:9" s="10" customFormat="1" ht="15.95" customHeight="1">
      <c r="B250" s="58">
        <v>44895</v>
      </c>
      <c r="C250" s="50">
        <v>27350</v>
      </c>
      <c r="D250" s="49" t="s">
        <v>28</v>
      </c>
      <c r="E250" s="65"/>
      <c r="F250" s="65">
        <v>2742733.66</v>
      </c>
      <c r="G250" s="65">
        <f t="shared" si="2"/>
        <v>173165941.25999954</v>
      </c>
      <c r="H250" s="37"/>
      <c r="I250" s="37"/>
    </row>
    <row r="251" spans="2:9" s="10" customFormat="1" ht="15.95" customHeight="1">
      <c r="B251" s="58">
        <v>44895</v>
      </c>
      <c r="C251" s="50">
        <v>27364</v>
      </c>
      <c r="D251" s="49" t="s">
        <v>34</v>
      </c>
      <c r="E251" s="65"/>
      <c r="F251" s="65">
        <v>3196005</v>
      </c>
      <c r="G251" s="65">
        <f t="shared" si="2"/>
        <v>169969936.25999954</v>
      </c>
      <c r="H251" s="37"/>
      <c r="I251" s="37"/>
    </row>
    <row r="252" spans="2:9" s="10" customFormat="1" ht="15.95" customHeight="1">
      <c r="B252" s="58">
        <v>44895</v>
      </c>
      <c r="C252" s="50">
        <v>27351</v>
      </c>
      <c r="D252" s="49" t="s">
        <v>28</v>
      </c>
      <c r="E252" s="65"/>
      <c r="F252" s="65">
        <v>3699184.14</v>
      </c>
      <c r="G252" s="65">
        <f t="shared" si="2"/>
        <v>166270752.11999956</v>
      </c>
      <c r="H252" s="37"/>
      <c r="I252" s="37"/>
    </row>
    <row r="253" spans="2:9" s="10" customFormat="1" ht="15.95" customHeight="1">
      <c r="B253" s="58">
        <v>44895</v>
      </c>
      <c r="C253" s="50">
        <v>27371</v>
      </c>
      <c r="D253" s="49" t="s">
        <v>134</v>
      </c>
      <c r="E253" s="65"/>
      <c r="F253" s="65">
        <v>6367088</v>
      </c>
      <c r="G253" s="65">
        <f t="shared" si="2"/>
        <v>159903664.11999956</v>
      </c>
      <c r="H253" s="37"/>
      <c r="I253" s="37"/>
    </row>
    <row r="254" spans="2:9" s="10" customFormat="1" ht="15.95" customHeight="1">
      <c r="B254" s="58">
        <v>44895</v>
      </c>
      <c r="C254" s="50">
        <v>27291</v>
      </c>
      <c r="D254" s="49" t="s">
        <v>137</v>
      </c>
      <c r="E254" s="65"/>
      <c r="F254" s="65">
        <v>15000000</v>
      </c>
      <c r="G254" s="65">
        <f t="shared" si="2"/>
        <v>144903664.11999956</v>
      </c>
      <c r="H254" s="37"/>
      <c r="I254" s="37"/>
    </row>
    <row r="255" spans="2:9" s="10" customFormat="1" ht="15.95" customHeight="1">
      <c r="B255" s="58">
        <v>44895</v>
      </c>
      <c r="C255" s="50">
        <v>27292</v>
      </c>
      <c r="D255" s="49" t="s">
        <v>137</v>
      </c>
      <c r="E255" s="65"/>
      <c r="F255" s="65">
        <v>15000000</v>
      </c>
      <c r="G255" s="65">
        <f t="shared" si="2"/>
        <v>129903664.11999956</v>
      </c>
      <c r="H255" s="37"/>
      <c r="I255" s="37"/>
    </row>
    <row r="256" spans="2:9" s="10" customFormat="1" ht="15.95" customHeight="1">
      <c r="B256" s="58">
        <v>44895</v>
      </c>
      <c r="C256" s="50">
        <v>27293</v>
      </c>
      <c r="D256" s="49" t="s">
        <v>137</v>
      </c>
      <c r="E256" s="65"/>
      <c r="F256" s="65">
        <v>15000000</v>
      </c>
      <c r="G256" s="65">
        <f t="shared" si="2"/>
        <v>114903664.11999956</v>
      </c>
      <c r="H256" s="37"/>
      <c r="I256" s="37"/>
    </row>
    <row r="257" spans="2:9" s="10" customFormat="1" ht="15.95" customHeight="1">
      <c r="B257" s="58">
        <v>44895</v>
      </c>
      <c r="C257" s="50">
        <v>27294</v>
      </c>
      <c r="D257" s="49" t="s">
        <v>137</v>
      </c>
      <c r="E257" s="65"/>
      <c r="F257" s="65">
        <v>15000000</v>
      </c>
      <c r="G257" s="65">
        <f t="shared" si="2"/>
        <v>99903664.119999558</v>
      </c>
      <c r="H257" s="37"/>
      <c r="I257" s="37"/>
    </row>
    <row r="258" spans="2:9" s="10" customFormat="1" ht="15.95" customHeight="1">
      <c r="B258" s="58">
        <v>44895</v>
      </c>
      <c r="C258" s="50">
        <v>27295</v>
      </c>
      <c r="D258" s="49" t="s">
        <v>137</v>
      </c>
      <c r="E258" s="65"/>
      <c r="F258" s="65">
        <v>15000000</v>
      </c>
      <c r="G258" s="65">
        <f t="shared" si="2"/>
        <v>84903664.119999558</v>
      </c>
      <c r="H258" s="37"/>
      <c r="I258" s="37"/>
    </row>
    <row r="259" spans="2:9" s="10" customFormat="1" ht="15.95" customHeight="1">
      <c r="B259" s="58">
        <v>44895</v>
      </c>
      <c r="C259" s="50">
        <v>27296</v>
      </c>
      <c r="D259" s="49" t="s">
        <v>137</v>
      </c>
      <c r="E259" s="65"/>
      <c r="F259" s="65">
        <v>15000000</v>
      </c>
      <c r="G259" s="65">
        <f t="shared" si="2"/>
        <v>69903664.119999558</v>
      </c>
      <c r="H259" s="37"/>
      <c r="I259" s="37"/>
    </row>
    <row r="260" spans="2:9" s="10" customFormat="1" ht="15.95" customHeight="1">
      <c r="B260" s="58">
        <v>44895</v>
      </c>
      <c r="C260" s="50">
        <v>27297</v>
      </c>
      <c r="D260" s="49" t="s">
        <v>137</v>
      </c>
      <c r="E260" s="65"/>
      <c r="F260" s="65">
        <v>15000000</v>
      </c>
      <c r="G260" s="65">
        <f t="shared" si="2"/>
        <v>54903664.119999558</v>
      </c>
      <c r="H260" s="37"/>
      <c r="I260" s="37"/>
    </row>
    <row r="261" spans="2:9" s="10" customFormat="1" ht="15.95" customHeight="1">
      <c r="B261" s="58">
        <v>44895</v>
      </c>
      <c r="C261" s="50">
        <v>27298</v>
      </c>
      <c r="D261" s="49" t="s">
        <v>137</v>
      </c>
      <c r="E261" s="65"/>
      <c r="F261" s="65">
        <v>15000000</v>
      </c>
      <c r="G261" s="65">
        <f t="shared" si="2"/>
        <v>39903664.119999558</v>
      </c>
      <c r="H261" s="37"/>
      <c r="I261" s="37"/>
    </row>
    <row r="262" spans="2:9" s="10" customFormat="1" ht="15.95" customHeight="1">
      <c r="B262" s="58">
        <v>44895</v>
      </c>
      <c r="C262" s="50">
        <v>27299</v>
      </c>
      <c r="D262" s="49" t="s">
        <v>137</v>
      </c>
      <c r="E262" s="65"/>
      <c r="F262" s="65">
        <v>15000000</v>
      </c>
      <c r="G262" s="65">
        <f t="shared" si="2"/>
        <v>24903664.119999558</v>
      </c>
      <c r="H262" s="37"/>
      <c r="I262" s="37"/>
    </row>
    <row r="263" spans="2:9" s="10" customFormat="1" ht="15.95" customHeight="1">
      <c r="B263" s="58">
        <v>44895</v>
      </c>
      <c r="C263" s="50">
        <v>27300</v>
      </c>
      <c r="D263" s="49" t="s">
        <v>137</v>
      </c>
      <c r="E263" s="65"/>
      <c r="F263" s="65">
        <v>15000000</v>
      </c>
      <c r="G263" s="65">
        <f t="shared" si="2"/>
        <v>9903664.1199995577</v>
      </c>
      <c r="H263" s="37"/>
      <c r="I263" s="37"/>
    </row>
    <row r="264" spans="2:9" s="10" customFormat="1" ht="15.95" customHeight="1">
      <c r="B264" s="58">
        <v>44895</v>
      </c>
      <c r="C264" s="50">
        <v>28764963093</v>
      </c>
      <c r="D264" s="49" t="s">
        <v>137</v>
      </c>
      <c r="E264" s="65"/>
      <c r="F264" s="65">
        <v>10000</v>
      </c>
      <c r="G264" s="65">
        <f t="shared" si="2"/>
        <v>9893664.1199995577</v>
      </c>
      <c r="H264" s="37"/>
      <c r="I264" s="37"/>
    </row>
    <row r="265" spans="2:9" s="10" customFormat="1" ht="15.95" customHeight="1">
      <c r="B265" s="58">
        <v>44895</v>
      </c>
      <c r="C265" s="50">
        <v>28764942900</v>
      </c>
      <c r="D265" s="49" t="s">
        <v>137</v>
      </c>
      <c r="E265" s="65"/>
      <c r="F265" s="65">
        <v>15000</v>
      </c>
      <c r="G265" s="65">
        <f t="shared" si="2"/>
        <v>9878664.1199995577</v>
      </c>
      <c r="H265" s="37"/>
      <c r="I265" s="37"/>
    </row>
    <row r="266" spans="2:9" s="10" customFormat="1" ht="15.95" customHeight="1">
      <c r="B266" s="58">
        <v>44895</v>
      </c>
      <c r="C266" s="50">
        <v>28764758222</v>
      </c>
      <c r="D266" s="49" t="s">
        <v>137</v>
      </c>
      <c r="E266" s="65"/>
      <c r="F266" s="65">
        <v>500000</v>
      </c>
      <c r="G266" s="65">
        <f t="shared" si="2"/>
        <v>9378664.1199995577</v>
      </c>
      <c r="H266" s="37"/>
      <c r="I266" s="37"/>
    </row>
    <row r="267" spans="2:9" s="10" customFormat="1" ht="15.95" customHeight="1">
      <c r="B267" s="58" t="s">
        <v>52</v>
      </c>
      <c r="C267" s="44" t="s">
        <v>9</v>
      </c>
      <c r="D267" s="49" t="s">
        <v>140</v>
      </c>
      <c r="E267" s="65"/>
      <c r="F267" s="65">
        <v>201432.41</v>
      </c>
      <c r="G267" s="65">
        <f t="shared" si="2"/>
        <v>9177231.7099995576</v>
      </c>
      <c r="H267" s="37"/>
      <c r="I267" s="37"/>
    </row>
    <row r="268" spans="2:9" s="10" customFormat="1" ht="15.95" customHeight="1">
      <c r="B268" s="58" t="s">
        <v>52</v>
      </c>
      <c r="C268" s="44" t="s">
        <v>138</v>
      </c>
      <c r="D268" s="49" t="s">
        <v>139</v>
      </c>
      <c r="E268" s="65">
        <v>123222.6</v>
      </c>
      <c r="F268" s="65"/>
      <c r="G268" s="65">
        <f t="shared" si="2"/>
        <v>9300454.3099995572</v>
      </c>
      <c r="H268" s="37"/>
      <c r="I268" s="37"/>
    </row>
    <row r="269" spans="2:9" s="10" customFormat="1" ht="15.95" customHeight="1">
      <c r="B269" s="58" t="s">
        <v>52</v>
      </c>
      <c r="C269" s="44" t="s">
        <v>9</v>
      </c>
      <c r="D269" s="49" t="s">
        <v>19</v>
      </c>
      <c r="E269" s="16"/>
      <c r="F269" s="16">
        <v>312828.07</v>
      </c>
      <c r="G269" s="65">
        <f t="shared" si="2"/>
        <v>8987626.2399995569</v>
      </c>
      <c r="H269" s="37"/>
      <c r="I269" s="37"/>
    </row>
    <row r="270" spans="2:9" ht="15.95" customHeight="1">
      <c r="B270" s="58" t="s">
        <v>52</v>
      </c>
      <c r="C270" s="44" t="s">
        <v>9</v>
      </c>
      <c r="D270" s="49" t="s">
        <v>10</v>
      </c>
      <c r="E270" s="16"/>
      <c r="F270" s="16">
        <v>463633.33999999991</v>
      </c>
      <c r="G270" s="65">
        <f t="shared" si="2"/>
        <v>8523992.8999995571</v>
      </c>
    </row>
    <row r="271" spans="2:9" ht="15.95" customHeight="1">
      <c r="B271" s="58" t="s">
        <v>52</v>
      </c>
      <c r="C271" s="44" t="s">
        <v>9</v>
      </c>
      <c r="D271" s="49" t="s">
        <v>11</v>
      </c>
      <c r="E271" s="16"/>
      <c r="F271" s="16">
        <v>77175</v>
      </c>
      <c r="G271" s="65">
        <f t="shared" si="2"/>
        <v>8446817.8999995571</v>
      </c>
    </row>
    <row r="272" spans="2:9" ht="15.75" thickBot="1">
      <c r="B272" s="58"/>
      <c r="C272" s="34"/>
      <c r="D272" s="7"/>
      <c r="E272" s="30"/>
      <c r="F272" s="38"/>
      <c r="G272" s="39"/>
    </row>
    <row r="273" spans="2:8">
      <c r="B273" s="59"/>
      <c r="C273" s="4"/>
      <c r="D273" s="2"/>
      <c r="E273" s="5"/>
      <c r="F273" s="6"/>
      <c r="G273" s="17"/>
    </row>
    <row r="274" spans="2:8" ht="16.5" thickBot="1">
      <c r="B274" s="59"/>
      <c r="C274" s="4"/>
      <c r="D274" s="31" t="s">
        <v>13</v>
      </c>
      <c r="E274" s="32">
        <f>SUM(E16:E272)</f>
        <v>384098613.60000002</v>
      </c>
      <c r="F274" s="32">
        <f>SUM(F16:F272)</f>
        <v>384095624.81999993</v>
      </c>
      <c r="G274" s="33">
        <f>+G13+E274-F274</f>
        <v>8446817.8999996185</v>
      </c>
    </row>
    <row r="275" spans="2:8" ht="15.75" thickTop="1">
      <c r="B275" s="59"/>
      <c r="C275" s="4"/>
      <c r="D275" s="2"/>
      <c r="E275" s="5"/>
      <c r="F275" s="18"/>
      <c r="G275" s="17"/>
    </row>
    <row r="276" spans="2:8">
      <c r="B276" s="59"/>
      <c r="C276" s="4"/>
      <c r="D276" s="2"/>
      <c r="E276" s="5"/>
      <c r="F276" s="18"/>
      <c r="G276" s="61"/>
      <c r="H276" s="63"/>
    </row>
    <row r="277" spans="2:8">
      <c r="B277" s="59"/>
      <c r="C277" s="4"/>
      <c r="D277" s="2"/>
      <c r="E277" s="5"/>
      <c r="F277" s="18"/>
      <c r="G277" s="62"/>
    </row>
    <row r="278" spans="2:8">
      <c r="B278" s="59"/>
      <c r="C278" s="47"/>
      <c r="D278" s="47"/>
      <c r="E278" s="47"/>
      <c r="F278" s="47"/>
      <c r="G278" s="48"/>
    </row>
    <row r="279" spans="2:8">
      <c r="B279" s="59"/>
      <c r="C279" s="4"/>
      <c r="D279" s="2"/>
      <c r="E279" s="5"/>
      <c r="F279" s="18"/>
      <c r="G279" s="17"/>
    </row>
    <row r="280" spans="2:8">
      <c r="B280" s="77" t="s">
        <v>17</v>
      </c>
      <c r="C280" s="77"/>
      <c r="D280" s="77"/>
      <c r="E280" s="75" t="s">
        <v>14</v>
      </c>
      <c r="F280" s="75"/>
      <c r="G280" s="75"/>
    </row>
    <row r="281" spans="2:8">
      <c r="B281" s="66" t="s">
        <v>18</v>
      </c>
      <c r="C281" s="66"/>
      <c r="D281" s="66"/>
      <c r="E281" s="74" t="s">
        <v>15</v>
      </c>
      <c r="F281" s="74"/>
      <c r="G281" s="74"/>
    </row>
    <row r="282" spans="2:8" ht="15.75">
      <c r="B282" s="60"/>
      <c r="C282" s="45"/>
      <c r="E282" s="46"/>
      <c r="F282" s="46"/>
      <c r="G282" s="46"/>
    </row>
    <row r="283" spans="2:8" ht="15.75">
      <c r="B283" s="60"/>
      <c r="C283" s="45"/>
      <c r="D283" s="52"/>
      <c r="E283" s="52"/>
      <c r="F283" s="46"/>
      <c r="G283" s="17"/>
    </row>
    <row r="284" spans="2:8">
      <c r="B284" s="59"/>
      <c r="C284" s="4"/>
      <c r="D284" s="2"/>
      <c r="E284" s="5"/>
      <c r="F284" s="18"/>
      <c r="G284" s="17"/>
    </row>
    <row r="285" spans="2:8">
      <c r="B285" s="59"/>
      <c r="C285" s="4"/>
      <c r="D285" s="2"/>
      <c r="E285" s="5"/>
      <c r="F285" s="18"/>
      <c r="G285" s="17"/>
    </row>
    <row r="286" spans="2:8">
      <c r="B286" s="76" t="s">
        <v>16</v>
      </c>
      <c r="C286" s="76"/>
      <c r="D286" s="76"/>
      <c r="E286" s="76"/>
      <c r="F286" s="76"/>
      <c r="G286" s="76"/>
    </row>
    <row r="287" spans="2:8">
      <c r="B287" s="74" t="s">
        <v>12</v>
      </c>
      <c r="C287" s="74"/>
      <c r="D287" s="74"/>
      <c r="E287" s="74"/>
      <c r="F287" s="74"/>
      <c r="G287" s="74"/>
    </row>
    <row r="288" spans="2:8">
      <c r="B288" s="59"/>
      <c r="C288" s="4"/>
      <c r="D288" s="2"/>
      <c r="E288" s="5"/>
      <c r="F288" s="18"/>
      <c r="G288" s="17"/>
    </row>
    <row r="290" spans="7:7">
      <c r="G290" s="3"/>
    </row>
  </sheetData>
  <mergeCells count="11">
    <mergeCell ref="B287:G287"/>
    <mergeCell ref="E280:G280"/>
    <mergeCell ref="B286:G286"/>
    <mergeCell ref="E281:G281"/>
    <mergeCell ref="B280:D280"/>
    <mergeCell ref="B281:D281"/>
    <mergeCell ref="E13:F13"/>
    <mergeCell ref="B8:G8"/>
    <mergeCell ref="B9:G9"/>
    <mergeCell ref="B10:G10"/>
    <mergeCell ref="B12:G12"/>
  </mergeCells>
  <printOptions horizontalCentered="1"/>
  <pageMargins left="0.1" right="0.1" top="0.7" bottom="1.02" header="0.31496062992126" footer="0.59055118110236204"/>
  <pageSetup scale="70" orientation="portrait" r:id="rId1"/>
  <headerFooter>
    <oddFooter>&amp;C&amp;P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CUENTA NO. 240-010599-0</vt:lpstr>
      <vt:lpstr>'CUENTA NO. 240-010599-0'!Área_de_impresión</vt:lpstr>
      <vt:lpstr>'CUENTA NO. 240-010599-0'!Títulos_a_imprimir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Karina Sepulveda</dc:creator>
  <cp:lastModifiedBy>Eimy Gomez</cp:lastModifiedBy>
  <cp:lastPrinted>2022-12-02T21:11:33Z</cp:lastPrinted>
  <dcterms:created xsi:type="dcterms:W3CDTF">2014-12-03T13:42:29Z</dcterms:created>
  <dcterms:modified xsi:type="dcterms:W3CDTF">2022-12-07T23:19:11Z</dcterms:modified>
</cp:coreProperties>
</file>