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1DCF87AB-62AF-4D32-9988-99AC11207E9B}" xr6:coauthVersionLast="36" xr6:coauthVersionMax="36" xr10:uidLastSave="{00000000-0000-0000-0000-000000000000}"/>
  <bookViews>
    <workbookView xWindow="0" yWindow="0" windowWidth="21570" windowHeight="7980"/>
  </bookViews>
  <sheets>
    <sheet name="NOVIEMBRE 2022" sheetId="26" r:id="rId1"/>
  </sheets>
  <definedNames>
    <definedName name="_xlnm.Print_Titles" localSheetId="0">'NOVIEMBRE 2022'!$1:$15</definedName>
  </definedNames>
  <calcPr calcId="191029" fullCalcOnLoad="1"/>
</workbook>
</file>

<file path=xl/calcChain.xml><?xml version="1.0" encoding="utf-8"?>
<calcChain xmlns="http://schemas.openxmlformats.org/spreadsheetml/2006/main">
  <c r="I206" i="26" l="1"/>
  <c r="I205" i="26"/>
  <c r="I188" i="26"/>
  <c r="I187" i="26"/>
  <c r="I186" i="26"/>
  <c r="I177" i="26"/>
  <c r="I173" i="26"/>
  <c r="I171" i="26"/>
  <c r="I169" i="26"/>
  <c r="I167" i="26"/>
  <c r="I159" i="26"/>
  <c r="I157" i="26"/>
  <c r="I155" i="26"/>
  <c r="I142" i="26"/>
  <c r="I136" i="26"/>
  <c r="I135" i="26"/>
  <c r="I134" i="26"/>
  <c r="I133" i="26"/>
  <c r="I99" i="26"/>
  <c r="I127" i="26"/>
  <c r="I126" i="26"/>
  <c r="I125" i="26"/>
  <c r="I124" i="26"/>
  <c r="I123" i="26"/>
  <c r="I122" i="26"/>
  <c r="I121" i="26"/>
  <c r="I120" i="26"/>
  <c r="I116" i="26"/>
  <c r="I112" i="26"/>
  <c r="I111" i="26"/>
  <c r="H109" i="26"/>
  <c r="I109" i="26"/>
  <c r="H108" i="26"/>
  <c r="I108" i="26" s="1"/>
  <c r="H107" i="26"/>
  <c r="I107" i="26"/>
  <c r="H106" i="26"/>
  <c r="I106" i="26" s="1"/>
  <c r="H105" i="26"/>
  <c r="H104" i="26"/>
  <c r="I104" i="26" s="1"/>
  <c r="H103" i="26"/>
  <c r="I103" i="26" s="1"/>
  <c r="I101" i="26"/>
  <c r="I97" i="26"/>
  <c r="I90" i="26"/>
  <c r="I84" i="26"/>
  <c r="I33" i="26"/>
  <c r="I31" i="26"/>
  <c r="I30" i="26"/>
  <c r="I29" i="26"/>
  <c r="I28" i="26"/>
  <c r="I27" i="26"/>
  <c r="I26" i="26"/>
  <c r="I23" i="26"/>
  <c r="I22" i="26"/>
  <c r="I19" i="26"/>
  <c r="I18" i="26"/>
  <c r="F209" i="26"/>
  <c r="I204" i="26"/>
  <c r="I202" i="26"/>
  <c r="I200" i="26"/>
  <c r="I198" i="26"/>
  <c r="I196" i="26"/>
  <c r="I194" i="26"/>
  <c r="I192" i="26"/>
  <c r="I190" i="26"/>
  <c r="I185" i="26"/>
  <c r="I183" i="26"/>
  <c r="I181" i="26"/>
  <c r="I179" i="26"/>
  <c r="I175" i="26"/>
  <c r="I165" i="26"/>
  <c r="I163" i="26"/>
  <c r="I161" i="26"/>
  <c r="I154" i="26"/>
  <c r="I152" i="26"/>
  <c r="I150" i="26"/>
  <c r="I148" i="26"/>
  <c r="I146" i="26"/>
  <c r="I144" i="26"/>
  <c r="I140" i="26"/>
  <c r="I138" i="26"/>
  <c r="I131" i="26"/>
  <c r="I129" i="26"/>
  <c r="I118" i="26"/>
  <c r="I114" i="26"/>
  <c r="I96" i="26"/>
  <c r="I94" i="26"/>
  <c r="I93" i="26"/>
  <c r="I91" i="26"/>
  <c r="I88" i="26"/>
  <c r="I86" i="26"/>
  <c r="I83" i="26"/>
  <c r="I81" i="26"/>
  <c r="I79" i="26"/>
  <c r="I77" i="26"/>
  <c r="I75" i="26"/>
  <c r="I73" i="26"/>
  <c r="I71" i="26"/>
  <c r="I69" i="26"/>
  <c r="I67" i="26"/>
  <c r="I65" i="26"/>
  <c r="I63" i="26"/>
  <c r="I61" i="26"/>
  <c r="I59" i="26"/>
  <c r="I57" i="26"/>
  <c r="I55" i="26"/>
  <c r="I53" i="26"/>
  <c r="I51" i="26"/>
  <c r="I49" i="26"/>
  <c r="I47" i="26"/>
  <c r="I45" i="26"/>
  <c r="I43" i="26"/>
  <c r="I41" i="26"/>
  <c r="I39" i="26"/>
  <c r="I37" i="26"/>
  <c r="I35" i="26"/>
  <c r="I25" i="26"/>
  <c r="I21" i="26"/>
  <c r="I17" i="26"/>
  <c r="I105" i="26"/>
  <c r="H209" i="26"/>
  <c r="I209" i="26" l="1"/>
</calcChain>
</file>

<file path=xl/sharedStrings.xml><?xml version="1.0" encoding="utf-8"?>
<sst xmlns="http://schemas.openxmlformats.org/spreadsheetml/2006/main" count="512" uniqueCount="236">
  <si>
    <t>CONCEPTO</t>
  </si>
  <si>
    <t>ALQUILER LOCAL COMERCIAL</t>
  </si>
  <si>
    <t>PUBLICIDAD</t>
  </si>
  <si>
    <t>MATERIALES DE OFICINA</t>
  </si>
  <si>
    <t>MATERIAL DE EMPAQUE</t>
  </si>
  <si>
    <t>HONORARIOS PROFESIONALES</t>
  </si>
  <si>
    <t>COMBUSTIBLES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</si>
  <si>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</si>
  <si>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</si>
  <si>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</si>
  <si>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</si>
  <si>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</si>
  <si>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</si>
  <si>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</si>
  <si>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</si>
  <si>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</si>
  <si>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</si>
  <si>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B1500000008</t>
  </si>
  <si>
    <t>B1500000012</t>
  </si>
  <si>
    <t>B1500000013</t>
  </si>
  <si>
    <t>FLETE</t>
  </si>
  <si>
    <t>L &amp; D TRANSPORTE, S. R. L.</t>
  </si>
  <si>
    <t>B1500000164</t>
  </si>
  <si>
    <t>ALTAGRACIA CARRASCO EVENTOS, S. R. L.</t>
  </si>
  <si>
    <t>B1500000123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</si>
  <si>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</si>
  <si>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</si>
  <si>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</si>
  <si>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</si>
  <si>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</si>
  <si>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</si>
  <si>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</si>
  <si>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</si>
  <si>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</si>
  <si>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</si>
  <si>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</si>
  <si>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COMPLETO</t>
  </si>
  <si>
    <t>CLAMAR DOMINICANA, S. R. L.</t>
  </si>
  <si>
    <t>FLETES</t>
  </si>
  <si>
    <t xml:space="preserve">FS COMPANY XPRESS, S. R. L.              </t>
  </si>
  <si>
    <t xml:space="preserve">HIPERCENTRO DE DIST. ABMA, SRL           </t>
  </si>
  <si>
    <t>B1500000378</t>
  </si>
  <si>
    <t>B1500000379</t>
  </si>
  <si>
    <t>SERVICIOS DE COMUNICACION</t>
  </si>
  <si>
    <t>B1500000138</t>
  </si>
  <si>
    <t>RECOGIDA BASURA</t>
  </si>
  <si>
    <t>AYUNTAMIENTO SANTO DOMINGO OESTE</t>
  </si>
  <si>
    <t>B1500000023</t>
  </si>
  <si>
    <t>CLARO / COMPAÑíA DOMINICANA DE TELEFONOS</t>
  </si>
  <si>
    <t>B1500000002</t>
  </si>
  <si>
    <t>B1500000003</t>
  </si>
  <si>
    <t>B1500000168</t>
  </si>
  <si>
    <t>ALIMENTOS PARA PERSONAS</t>
  </si>
  <si>
    <t>B1500000128</t>
  </si>
  <si>
    <t>SERVICIO DE AGUA</t>
  </si>
  <si>
    <t>B1500000132</t>
  </si>
  <si>
    <t>B1500000011</t>
  </si>
  <si>
    <t>MANTENIMIENTO ACTIVOS</t>
  </si>
  <si>
    <t>B1500000007</t>
  </si>
  <si>
    <t>B1500000108</t>
  </si>
  <si>
    <t>B1500000127</t>
  </si>
  <si>
    <t xml:space="preserve">JUNIOR NORBERTO MARTE MARTINEZ           </t>
  </si>
  <si>
    <t>B1500000129</t>
  </si>
  <si>
    <t>B1500000009</t>
  </si>
  <si>
    <t>B1500000001</t>
  </si>
  <si>
    <t>B1500000010</t>
  </si>
  <si>
    <t>ALQUILERES VARIOS</t>
  </si>
  <si>
    <t xml:space="preserve">SURTICOM SRL                             </t>
  </si>
  <si>
    <t xml:space="preserve">TRANSCON LOGISTIC SOLUTIONS EIRL         </t>
  </si>
  <si>
    <t>B1500000032</t>
  </si>
  <si>
    <t>B1500000033</t>
  </si>
  <si>
    <t>B1500000147</t>
  </si>
  <si>
    <t>ALQUILER DE MUEBLES</t>
  </si>
  <si>
    <t>EDEESTE</t>
  </si>
  <si>
    <t>JUANA MARIA PEGUERO CONCEPCION</t>
  </si>
  <si>
    <t>B1500000165</t>
  </si>
  <si>
    <t xml:space="preserve">CENTRO DE DISTRIBUCION LA DOLOROSA SRL   </t>
  </si>
  <si>
    <t>SEGURO MEDICO</t>
  </si>
  <si>
    <t>UTILES VARIOS</t>
  </si>
  <si>
    <t xml:space="preserve">ONE RAPID SERVICES SRL                   </t>
  </si>
  <si>
    <t>B1500000035</t>
  </si>
  <si>
    <t>B1500000043</t>
  </si>
  <si>
    <t>B1500000045</t>
  </si>
  <si>
    <t xml:space="preserve">R TIRADO SOLUTION SERVICES SRL           </t>
  </si>
  <si>
    <t>B1500000059</t>
  </si>
  <si>
    <t>B1500000060</t>
  </si>
  <si>
    <t>ALEGRES EVENTOS, S. R. L.</t>
  </si>
  <si>
    <t>B1500000343</t>
  </si>
  <si>
    <t>AMARAM ENTERPRISE, S. R. L.</t>
  </si>
  <si>
    <t>B1500000152</t>
  </si>
  <si>
    <t>B1500000034</t>
  </si>
  <si>
    <t>B1500000135</t>
  </si>
  <si>
    <t xml:space="preserve">GRUPO BELBOK SRL                         </t>
  </si>
  <si>
    <t>B1500000103</t>
  </si>
  <si>
    <t>B1500000020</t>
  </si>
  <si>
    <t>COMBUSTIBLES Y LUBRICANTES</t>
  </si>
  <si>
    <t>OTROS ACTIVOS</t>
  </si>
  <si>
    <t>B1500000019</t>
  </si>
  <si>
    <t xml:space="preserve">KARAMELLO SRL                            </t>
  </si>
  <si>
    <t>B1500000175</t>
  </si>
  <si>
    <t>CAPTIVA PRINT, S. R. L.</t>
  </si>
  <si>
    <t>MATERIALES Y UTILES DE OFICINA</t>
  </si>
  <si>
    <t xml:space="preserve">CAJUFA SRL                               </t>
  </si>
  <si>
    <t>GTG INDUSTRIAL, S. R. L.</t>
  </si>
  <si>
    <t>B1500000055</t>
  </si>
  <si>
    <t>B1500000229</t>
  </si>
  <si>
    <t xml:space="preserve">SOLUCIONES 365 SRL                       </t>
  </si>
  <si>
    <t>FLETE Y ACARREO</t>
  </si>
  <si>
    <t>MOBILIARIO Y EQUIPO DE OFICINA</t>
  </si>
  <si>
    <t xml:space="preserve">ARCADIA DIGITAL SRL                      </t>
  </si>
  <si>
    <t>B1500000194</t>
  </si>
  <si>
    <t>COMERCIALIZADORA BLUE CROSS, S. R. L.</t>
  </si>
  <si>
    <t xml:space="preserve">COMPANIA DOMINICANA DE HIPERMERCADOS CDH </t>
  </si>
  <si>
    <t>B1500000136</t>
  </si>
  <si>
    <t>INVERSIONES REINY, S. R. L.</t>
  </si>
  <si>
    <t>B1500000081</t>
  </si>
  <si>
    <t>MEDINA &amp; SMITH CONEXION, S. R. L.</t>
  </si>
  <si>
    <t xml:space="preserve">MIRAMAR EVENTOS, S. R. L.                </t>
  </si>
  <si>
    <t xml:space="preserve">POTENCY ELECTRIC SYSTEM PES SRL          </t>
  </si>
  <si>
    <t>SIGMA PETROLEUM CORP. S. A.</t>
  </si>
  <si>
    <t xml:space="preserve">RISSEGA GROUP SRL                        </t>
  </si>
  <si>
    <t>B1500000377</t>
  </si>
  <si>
    <t xml:space="preserve">NELIDE GROUP SRL                         </t>
  </si>
  <si>
    <t>MANTENIMIENTO DE ACTIVOS</t>
  </si>
  <si>
    <t>B1500000381</t>
  </si>
  <si>
    <t>B1500000382</t>
  </si>
  <si>
    <t>B1500000125</t>
  </si>
  <si>
    <t>PRODUCTOS MEDICINALES</t>
  </si>
  <si>
    <t>GEDEM GESTION Y DESARROLLO EMPRESARIAL SRL</t>
  </si>
  <si>
    <t>B1500000276</t>
  </si>
  <si>
    <t>B1500000193</t>
  </si>
  <si>
    <t>B1500000066</t>
  </si>
  <si>
    <t>SERVICIOS TECNICOS PROFESIONALES</t>
  </si>
  <si>
    <t xml:space="preserve">ALMACENES PCR, S. R. L.                  </t>
  </si>
  <si>
    <t>22/09/2022</t>
  </si>
  <si>
    <t>AYUNTAMIENTO MUNICIPIO SANTIAGO</t>
  </si>
  <si>
    <t>14/09/2022</t>
  </si>
  <si>
    <t>26/09/2022</t>
  </si>
  <si>
    <t xml:space="preserve">CAPAM DOMINICANA, S.R.L.                 </t>
  </si>
  <si>
    <t>20/09/2022</t>
  </si>
  <si>
    <t>26/10/2022</t>
  </si>
  <si>
    <t>B1500000455</t>
  </si>
  <si>
    <t xml:space="preserve">FL BETANCES &amp; ASOCIADOS, S. R. L.        </t>
  </si>
  <si>
    <t>LICENCIAS DE INFORMATICA</t>
  </si>
  <si>
    <t>15/09/2022</t>
  </si>
  <si>
    <t>16/09/2022</t>
  </si>
  <si>
    <t>B1500001448</t>
  </si>
  <si>
    <t xml:space="preserve">MULTIGRABADO, S. R. L.                   </t>
  </si>
  <si>
    <t xml:space="preserve">UNION NACIONAL DE PRODUCTORES AGRICOLAS  </t>
  </si>
  <si>
    <t>EDENORTE DOMINICANA</t>
  </si>
  <si>
    <t>B1500309821</t>
  </si>
  <si>
    <t>B1500310302</t>
  </si>
  <si>
    <t>B1500310319</t>
  </si>
  <si>
    <t>B1500230438</t>
  </si>
  <si>
    <t>B1500228666</t>
  </si>
  <si>
    <t>B1500229834</t>
  </si>
  <si>
    <t>B1500230070</t>
  </si>
  <si>
    <t>B1500233023</t>
  </si>
  <si>
    <t>B1500229440</t>
  </si>
  <si>
    <t>B1500231714</t>
  </si>
  <si>
    <t>28/10/2022</t>
  </si>
  <si>
    <t xml:space="preserve">AGRIMARQ SRL                             </t>
  </si>
  <si>
    <t>B1500000890</t>
  </si>
  <si>
    <t>18/10/2022</t>
  </si>
  <si>
    <t>B1500004252</t>
  </si>
  <si>
    <t>B1500004265</t>
  </si>
  <si>
    <t>B1500004277</t>
  </si>
  <si>
    <t>B1500004290</t>
  </si>
  <si>
    <t>B1500004312</t>
  </si>
  <si>
    <t>B1500004508</t>
  </si>
  <si>
    <t>B1500004711</t>
  </si>
  <si>
    <t>B1500004819</t>
  </si>
  <si>
    <t>B1500184318</t>
  </si>
  <si>
    <t>B1500184319</t>
  </si>
  <si>
    <t>B1500184320</t>
  </si>
  <si>
    <t>B1500001610</t>
  </si>
  <si>
    <t xml:space="preserve">FPG ELECTROMECANICA SRL                  </t>
  </si>
  <si>
    <t>15/10/2022</t>
  </si>
  <si>
    <t>B1500000062</t>
  </si>
  <si>
    <t>20/10/2022</t>
  </si>
  <si>
    <t xml:space="preserve">INNOVUS BUSINESS SRL                     </t>
  </si>
  <si>
    <t>14/10/2022</t>
  </si>
  <si>
    <t xml:space="preserve">MILCIADES TEJEDA ALCANTARA               </t>
  </si>
  <si>
    <t>B1500001306</t>
  </si>
  <si>
    <t>B1500001307</t>
  </si>
  <si>
    <t>B1500001309</t>
  </si>
  <si>
    <t xml:space="preserve">MANTENIMIENTO </t>
  </si>
  <si>
    <t>B1500039158</t>
  </si>
  <si>
    <t>DEL 1 AL 30 DE NOVIEMBRE DE 2022</t>
  </si>
  <si>
    <t>SUPERMERCADO CARIBE, S.R.L.</t>
  </si>
  <si>
    <t>B1500001585</t>
  </si>
  <si>
    <t>AGROPECUARIA FERNANDEZ MUÑOZ, S. R. L.</t>
  </si>
  <si>
    <t>B1500004326</t>
  </si>
  <si>
    <t>L Y D TRANSPORTE, S. R. L.</t>
  </si>
  <si>
    <t>MERCEDES DE LA ESPERANZA CABA PEREZ</t>
  </si>
  <si>
    <t>ALMACENES IBERIA, S. R. L.</t>
  </si>
  <si>
    <t>B1500042512</t>
  </si>
  <si>
    <t>B1500001308</t>
  </si>
  <si>
    <t>ASOC. DOMINICANA DE PRODUCTORES DE BANANO</t>
  </si>
  <si>
    <t>15/11/2022</t>
  </si>
  <si>
    <t>B15000000166</t>
  </si>
  <si>
    <t>B1500001310</t>
  </si>
  <si>
    <t>B1500235182</t>
  </si>
  <si>
    <t>B1500234405</t>
  </si>
  <si>
    <t>B1500238482</t>
  </si>
  <si>
    <t>B1500235036</t>
  </si>
  <si>
    <t>B1500234908</t>
  </si>
  <si>
    <t>B1500233692</t>
  </si>
  <si>
    <t>B1500235523</t>
  </si>
  <si>
    <t>SEGUROS RESERVAS, S. A.</t>
  </si>
  <si>
    <t>SEGURO DE VIDA</t>
  </si>
  <si>
    <t>B1500038136</t>
  </si>
  <si>
    <t>B1500038164</t>
  </si>
  <si>
    <t>SEGURO NACIONAL DE SALUD</t>
  </si>
  <si>
    <t>B1500007336</t>
  </si>
  <si>
    <t>B1500003907</t>
  </si>
  <si>
    <t>CONCEPTA RD. R. I. R. L.</t>
  </si>
  <si>
    <t>ALQUILER DE BIENES MUEBLES</t>
  </si>
  <si>
    <t>CARTONE, S. R. L.</t>
  </si>
  <si>
    <t>24/11/2022</t>
  </si>
  <si>
    <t>B1500000384</t>
  </si>
  <si>
    <t>CORE GROUP, S. R. L.</t>
  </si>
  <si>
    <t>PASTAS ALIMENTICAS J. RAFAEL NUÑEZ, S.R.L.</t>
  </si>
  <si>
    <t>B1500002841</t>
  </si>
  <si>
    <t>CRISTALES DEL MAR, S.R.L.</t>
  </si>
  <si>
    <t>HISPANIOLA GRAIN, S. R. L.</t>
  </si>
  <si>
    <t>UNION DOMINICANA DE PROD. DE BANANOS</t>
  </si>
  <si>
    <t>21/11/2022</t>
  </si>
  <si>
    <t>INSTITUTO NACIONAL DE AGUAS POTABLES Y ALC.</t>
  </si>
  <si>
    <t>B1500259628</t>
  </si>
  <si>
    <t>B1500259751</t>
  </si>
  <si>
    <t>B1500259771</t>
  </si>
  <si>
    <t>B1500259667</t>
  </si>
  <si>
    <t>DIESEL EXTREMO, S. R. L.</t>
  </si>
  <si>
    <t>HUMANO SEGUROS</t>
  </si>
  <si>
    <t>B150025177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</si>
</sst>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9"/>
      <color theme="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04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14" fillId="0" borderId="0" xfId="0" applyNumberFormat="1" applyFont="1"/>
    <xf numFmtId="40" fontId="0" fillId="0" borderId="1" xfId="0" applyNumberFormat="1" applyBorder="1"/>
    <xf numFmtId="172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40" fontId="0" fillId="0" borderId="0" xfId="0" applyNumberForma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" fontId="14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center"/>
    </xf>
    <xf numFmtId="173" fontId="1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/>
    </xf>
    <xf numFmtId="17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0" fontId="0" fillId="0" borderId="0" xfId="0" applyNumberFormat="1" applyBorder="1"/>
    <xf numFmtId="40" fontId="0" fillId="0" borderId="0" xfId="0" applyNumberFormat="1" applyBorder="1" applyAlignment="1">
      <alignment horizontal="center"/>
    </xf>
    <xf numFmtId="40" fontId="2" fillId="0" borderId="0" xfId="0" applyNumberFormat="1" applyFont="1" applyFill="1" applyBorder="1" applyAlignment="1">
      <alignment horizontal="right" wrapText="1"/>
    </xf>
    <xf numFmtId="40" fontId="0" fillId="0" borderId="1" xfId="0" applyNumberFormat="1" applyFill="1" applyBorder="1"/>
    <xf numFmtId="172" fontId="16" fillId="0" borderId="1" xfId="0" applyNumberFormat="1" applyFont="1" applyFill="1" applyBorder="1" applyAlignment="1">
      <alignment horizontal="center" wrapText="1"/>
    </xf>
    <xf numFmtId="172" fontId="2" fillId="0" borderId="4" xfId="0" applyNumberFormat="1" applyFont="1" applyFill="1" applyBorder="1" applyAlignment="1">
      <alignment horizontal="center" wrapText="1"/>
    </xf>
    <xf numFmtId="0" fontId="17" fillId="0" borderId="0" xfId="0" applyFont="1" applyFill="1" applyAlignment="1">
      <alignment horizontal="center"/>
    </xf>
    <xf numFmtId="172" fontId="2" fillId="0" borderId="6" xfId="0" applyNumberFormat="1" applyFont="1" applyFill="1" applyBorder="1" applyAlignment="1">
      <alignment horizontal="center" wrapText="1"/>
    </xf>
    <xf numFmtId="172" fontId="2" fillId="0" borderId="7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/>
    </xf>
    <xf numFmtId="172" fontId="10" fillId="0" borderId="1" xfId="0" applyNumberFormat="1" applyFont="1" applyFill="1" applyBorder="1" applyAlignment="1">
      <alignment horizontal="center"/>
    </xf>
    <xf numFmtId="40" fontId="10" fillId="0" borderId="1" xfId="0" applyNumberFormat="1" applyFont="1" applyFill="1" applyBorder="1" applyAlignment="1"/>
    <xf numFmtId="14" fontId="10" fillId="0" borderId="4" xfId="0" applyNumberFormat="1" applyFont="1" applyFill="1" applyBorder="1" applyAlignment="1">
      <alignment horizontal="center" vertical="center"/>
    </xf>
    <xf numFmtId="0" fontId="8" fillId="0" borderId="1" xfId="29" applyFill="1" applyBorder="1"/>
    <xf numFmtId="4" fontId="14" fillId="0" borderId="1" xfId="0" applyNumberFormat="1" applyFont="1" applyFill="1" applyBorder="1" applyAlignment="1">
      <alignment horizontal="right"/>
    </xf>
    <xf numFmtId="0" fontId="8" fillId="0" borderId="1" xfId="29" applyFont="1" applyFill="1" applyBorder="1"/>
    <xf numFmtId="0" fontId="8" fillId="0" borderId="1" xfId="29" applyFont="1" applyBorder="1"/>
    <xf numFmtId="0" fontId="13" fillId="0" borderId="0" xfId="0" applyFont="1" applyAlignment="1">
      <alignment horizontal="center" vertical="center"/>
    </xf>
    <xf numFmtId="0" fontId="10" fillId="0" borderId="8" xfId="0" applyFont="1" applyFill="1" applyBorder="1" applyAlignment="1"/>
    <xf numFmtId="172" fontId="10" fillId="0" borderId="8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8" fillId="0" borderId="1" xfId="30" applyFont="1" applyFill="1" applyBorder="1"/>
    <xf numFmtId="0" fontId="10" fillId="0" borderId="8" xfId="0" applyFont="1" applyFill="1" applyBorder="1" applyAlignment="1">
      <alignment horizontal="center" vertical="center"/>
    </xf>
    <xf numFmtId="40" fontId="10" fillId="0" borderId="8" xfId="0" applyNumberFormat="1" applyFont="1" applyFill="1" applyBorder="1" applyAlignment="1"/>
    <xf numFmtId="0" fontId="0" fillId="0" borderId="0" xfId="0" applyFill="1" applyBorder="1"/>
    <xf numFmtId="0" fontId="8" fillId="0" borderId="1" xfId="29" applyFont="1" applyFill="1" applyBorder="1"/>
    <xf numFmtId="172" fontId="2" fillId="0" borderId="8" xfId="0" applyNumberFormat="1" applyFont="1" applyFill="1" applyBorder="1" applyAlignment="1">
      <alignment horizontal="center" wrapText="1"/>
    </xf>
    <xf numFmtId="0" fontId="8" fillId="0" borderId="1" xfId="29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0781" name="Picture 10">
          <a:extLst>
            <a:ext uri="{FF2B5EF4-FFF2-40B4-BE49-F238E27FC236}">
              <a16:creationId xmlns:a16="http://schemas.microsoft.com/office/drawing/2014/main" id="{E0CA1CFA-93F8-4CB1-8281-1DBB71FA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76200</xdr:rowOff>
    </xdr:from>
    <xdr:to>
      <xdr:col>9</xdr:col>
      <xdr:colOff>600075</xdr:colOff>
      <xdr:row>9</xdr:row>
      <xdr:rowOff>180975</xdr:rowOff>
    </xdr:to>
    <xdr:pic>
      <xdr:nvPicPr>
        <xdr:cNvPr id="70782" name="Imagen 1">
          <a:extLst>
            <a:ext uri="{FF2B5EF4-FFF2-40B4-BE49-F238E27FC236}">
              <a16:creationId xmlns:a16="http://schemas.microsoft.com/office/drawing/2014/main" id="{18E13126-0742-4246-8CEE-177C5AC40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6200"/>
          <a:ext cx="122396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0"/>
  <sheetViews>
    <sheetView tabSelected="1" topLeftCell="A195" workbookViewId="0">
      <selection activeCell="F214" sqref="F214"/>
    </sheetView>
  </sheetViews>
  <sheetFormatPr baseColWidth="10" defaultColWidth="9.140625" defaultRowHeight="15"/>
  <cols>
    <col min="1" max="1" width="7.5703125" style="38" customWidth="1"/>
    <col min="2" max="2" width="47.42578125" style="42" bestFit="1" customWidth="1"/>
    <col min="3" max="3" width="35" style="21" bestFit="1" customWidth="1"/>
    <col min="4" max="4" width="15.42578125" style="21" customWidth="1"/>
    <col min="5" max="5" width="10.7109375" style="49" bestFit="1" customWidth="1"/>
    <col min="6" max="6" width="19.85546875" style="13" bestFit="1" customWidth="1"/>
    <col min="7" max="7" width="15" style="1" customWidth="1"/>
    <col min="8" max="8" width="16.85546875" style="36" customWidth="1"/>
    <col min="9" max="9" width="15.5703125" style="38" customWidth="1"/>
    <col min="10" max="10" width="10.7109375" style="38" bestFit="1" customWidth="1"/>
    <col min="11" max="12" width="9.140625" style="38"/>
    <col min="13" max="13" width="47" style="38" bestFit="1" customWidth="1"/>
    <col min="14" max="14" width="9.140625" style="38"/>
    <col min="15" max="15" width="13.42578125" style="38" bestFit="1" customWidth="1"/>
    <col min="16" max="16384" width="9.140625" style="38"/>
  </cols>
  <sheetData>
    <row r="2" spans="2:10">
      <c r="B2" s="44"/>
      <c r="C2" s="18"/>
      <c r="D2" s="18"/>
      <c r="F2" s="14"/>
    </row>
    <row r="3" spans="2:10">
      <c r="B3" s="44"/>
      <c r="C3" s="18"/>
      <c r="D3" s="18"/>
      <c r="F3" s="14"/>
    </row>
    <row r="4" spans="2:10">
      <c r="B4" s="44"/>
      <c r="C4" s="19"/>
      <c r="D4" s="19"/>
      <c r="F4" s="14"/>
    </row>
    <row r="5" spans="2:10">
      <c r="B5" s="44"/>
      <c r="C5" s="19"/>
      <c r="D5" s="19"/>
      <c r="F5" s="14"/>
    </row>
    <row r="6" spans="2:10">
      <c r="B6" s="44"/>
      <c r="C6" s="19"/>
      <c r="D6" s="19"/>
      <c r="F6" s="14"/>
    </row>
    <row r="7" spans="2:10">
      <c r="B7" s="44"/>
      <c r="C7" s="19"/>
      <c r="D7" s="19"/>
      <c r="F7" s="14"/>
    </row>
    <row r="8" spans="2:10">
      <c r="B8" s="44"/>
      <c r="C8" s="19"/>
      <c r="D8" s="19"/>
      <c r="F8" s="14"/>
    </row>
    <row r="9" spans="2:10">
      <c r="B9" s="44"/>
      <c r="C9" s="19"/>
      <c r="D9" s="19"/>
      <c r="F9" s="14"/>
    </row>
    <row r="10" spans="2:10">
      <c r="B10" s="44"/>
      <c r="C10" s="19"/>
      <c r="D10" s="19"/>
      <c r="F10" s="14"/>
    </row>
    <row r="11" spans="2:10" ht="15.75">
      <c r="B11" s="99" t="s">
        <v>34</v>
      </c>
      <c r="C11" s="99"/>
      <c r="D11" s="99"/>
      <c r="E11" s="99"/>
      <c r="F11" s="99"/>
      <c r="G11" s="99"/>
      <c r="H11" s="99"/>
      <c r="I11" s="99"/>
      <c r="J11" s="99"/>
    </row>
    <row r="12" spans="2:10" ht="15.75">
      <c r="B12" s="99" t="s">
        <v>188</v>
      </c>
      <c r="C12" s="99"/>
      <c r="D12" s="99"/>
      <c r="E12" s="99"/>
      <c r="F12" s="99"/>
      <c r="G12" s="99"/>
      <c r="H12" s="99"/>
      <c r="I12" s="99"/>
      <c r="J12" s="99"/>
    </row>
    <row r="13" spans="2:10">
      <c r="B13" s="45"/>
      <c r="C13" s="20"/>
      <c r="D13" s="20"/>
      <c r="E13" s="50"/>
      <c r="F13" s="15"/>
    </row>
    <row r="14" spans="2:10" ht="3.75" customHeight="1"/>
    <row r="15" spans="2:10" s="87" customFormat="1" ht="29.25" customHeight="1">
      <c r="B15" s="3" t="s">
        <v>30</v>
      </c>
      <c r="C15" s="3" t="s">
        <v>0</v>
      </c>
      <c r="D15" s="98" t="s">
        <v>31</v>
      </c>
      <c r="E15" s="30" t="s">
        <v>32</v>
      </c>
      <c r="F15" s="16" t="s">
        <v>33</v>
      </c>
      <c r="G15" s="26" t="s">
        <v>25</v>
      </c>
      <c r="H15" s="16" t="s">
        <v>26</v>
      </c>
      <c r="I15" s="16" t="s">
        <v>27</v>
      </c>
      <c r="J15" s="3" t="s">
        <v>28</v>
      </c>
    </row>
    <row r="16" spans="2:10">
      <c r="B16" s="55"/>
      <c r="C16" s="2"/>
      <c r="D16" s="2"/>
      <c r="E16" s="51"/>
      <c r="F16" s="17"/>
      <c r="G16" s="27"/>
    </row>
    <row r="17" spans="2:10">
      <c r="B17" s="6" t="s">
        <v>149</v>
      </c>
      <c r="C17" s="10" t="s">
        <v>29</v>
      </c>
      <c r="D17" s="8" t="s">
        <v>150</v>
      </c>
      <c r="E17" s="4">
        <v>44722</v>
      </c>
      <c r="F17" s="12">
        <v>38516.65</v>
      </c>
      <c r="G17" s="4">
        <v>44870</v>
      </c>
      <c r="H17" s="12">
        <v>38516.65</v>
      </c>
      <c r="I17" s="29">
        <f>+F17-H17</f>
        <v>0</v>
      </c>
      <c r="J17" s="39" t="s">
        <v>36</v>
      </c>
    </row>
    <row r="18" spans="2:10">
      <c r="B18" s="6" t="s">
        <v>149</v>
      </c>
      <c r="C18" s="10" t="s">
        <v>29</v>
      </c>
      <c r="D18" s="8" t="s">
        <v>151</v>
      </c>
      <c r="E18" s="4">
        <v>44722</v>
      </c>
      <c r="F18" s="12">
        <v>1773.22</v>
      </c>
      <c r="G18" s="4">
        <v>44870</v>
      </c>
      <c r="H18" s="12">
        <v>1773.22</v>
      </c>
      <c r="I18" s="29">
        <f>+F18-H18</f>
        <v>0</v>
      </c>
      <c r="J18" s="39" t="s">
        <v>36</v>
      </c>
    </row>
    <row r="19" spans="2:10">
      <c r="B19" s="6" t="s">
        <v>149</v>
      </c>
      <c r="C19" s="10" t="s">
        <v>29</v>
      </c>
      <c r="D19" s="8" t="s">
        <v>152</v>
      </c>
      <c r="E19" s="4">
        <v>44722</v>
      </c>
      <c r="F19" s="12">
        <v>127.18</v>
      </c>
      <c r="G19" s="4">
        <v>44870</v>
      </c>
      <c r="H19" s="12">
        <v>127.18</v>
      </c>
      <c r="I19" s="29">
        <f>+F19-H19</f>
        <v>0</v>
      </c>
      <c r="J19" s="39" t="s">
        <v>36</v>
      </c>
    </row>
    <row r="20" spans="2:10">
      <c r="B20" s="55"/>
      <c r="C20" s="79"/>
      <c r="D20" s="79"/>
      <c r="E20" s="80"/>
      <c r="F20" s="81"/>
      <c r="G20" s="82"/>
      <c r="H20" s="43"/>
    </row>
    <row r="21" spans="2:10">
      <c r="B21" s="31" t="s">
        <v>61</v>
      </c>
      <c r="C21" s="10" t="s">
        <v>2</v>
      </c>
      <c r="D21" s="8" t="s">
        <v>91</v>
      </c>
      <c r="E21" s="4">
        <v>44774</v>
      </c>
      <c r="F21" s="12">
        <v>23600</v>
      </c>
      <c r="G21" s="4">
        <v>44774</v>
      </c>
      <c r="H21" s="12">
        <v>23600</v>
      </c>
      <c r="I21" s="29">
        <f>+F21-H21</f>
        <v>0</v>
      </c>
      <c r="J21" s="39" t="s">
        <v>36</v>
      </c>
    </row>
    <row r="22" spans="2:10">
      <c r="B22" s="31" t="s">
        <v>61</v>
      </c>
      <c r="C22" s="10" t="s">
        <v>2</v>
      </c>
      <c r="D22" s="8" t="s">
        <v>113</v>
      </c>
      <c r="E22" s="4">
        <v>44774</v>
      </c>
      <c r="F22" s="12">
        <v>23600</v>
      </c>
      <c r="G22" s="4">
        <v>44774</v>
      </c>
      <c r="H22" s="12">
        <v>23600</v>
      </c>
      <c r="I22" s="29">
        <f>+F22-H22</f>
        <v>0</v>
      </c>
      <c r="J22" s="39" t="s">
        <v>36</v>
      </c>
    </row>
    <row r="23" spans="2:10">
      <c r="B23" s="31" t="s">
        <v>61</v>
      </c>
      <c r="C23" s="10" t="s">
        <v>2</v>
      </c>
      <c r="D23" s="8" t="s">
        <v>44</v>
      </c>
      <c r="E23" s="4">
        <v>44783</v>
      </c>
      <c r="F23" s="12">
        <v>23600</v>
      </c>
      <c r="G23" s="4">
        <v>44783</v>
      </c>
      <c r="H23" s="12">
        <v>23600</v>
      </c>
      <c r="I23" s="29">
        <f>+F23-H23</f>
        <v>0</v>
      </c>
      <c r="J23" s="39" t="s">
        <v>36</v>
      </c>
    </row>
    <row r="24" spans="2:10">
      <c r="B24" s="6"/>
      <c r="C24" s="10"/>
      <c r="D24" s="9"/>
      <c r="E24" s="4"/>
      <c r="F24" s="12"/>
      <c r="G24" s="75"/>
      <c r="H24" s="72"/>
      <c r="I24" s="70"/>
      <c r="J24" s="71"/>
    </row>
    <row r="25" spans="2:10">
      <c r="B25" s="6" t="s">
        <v>73</v>
      </c>
      <c r="C25" s="10" t="s">
        <v>29</v>
      </c>
      <c r="D25" s="8" t="s">
        <v>153</v>
      </c>
      <c r="E25" s="4">
        <v>44835</v>
      </c>
      <c r="F25" s="12">
        <v>805.76</v>
      </c>
      <c r="G25" s="4">
        <v>44835</v>
      </c>
      <c r="H25" s="12">
        <v>805.76</v>
      </c>
      <c r="I25" s="29">
        <f>+F25-H25</f>
        <v>0</v>
      </c>
      <c r="J25" s="39" t="s">
        <v>36</v>
      </c>
    </row>
    <row r="26" spans="2:10">
      <c r="B26" s="6" t="s">
        <v>73</v>
      </c>
      <c r="C26" s="10" t="s">
        <v>29</v>
      </c>
      <c r="D26" s="8" t="s">
        <v>154</v>
      </c>
      <c r="E26" s="4">
        <v>44835</v>
      </c>
      <c r="F26" s="12">
        <v>2186.83</v>
      </c>
      <c r="G26" s="4">
        <v>44835</v>
      </c>
      <c r="H26" s="12">
        <v>2186.83</v>
      </c>
      <c r="I26" s="29">
        <f t="shared" ref="I26:I31" si="0">+F26-H26</f>
        <v>0</v>
      </c>
      <c r="J26" s="39" t="s">
        <v>36</v>
      </c>
    </row>
    <row r="27" spans="2:10" s="7" customFormat="1">
      <c r="B27" s="6" t="s">
        <v>73</v>
      </c>
      <c r="C27" s="10" t="s">
        <v>29</v>
      </c>
      <c r="D27" s="8" t="s">
        <v>155</v>
      </c>
      <c r="E27" s="4">
        <v>44835</v>
      </c>
      <c r="F27" s="12">
        <v>25527.91</v>
      </c>
      <c r="G27" s="4">
        <v>44835</v>
      </c>
      <c r="H27" s="12">
        <v>25527.91</v>
      </c>
      <c r="I27" s="29">
        <f t="shared" si="0"/>
        <v>0</v>
      </c>
      <c r="J27" s="39" t="s">
        <v>36</v>
      </c>
    </row>
    <row r="28" spans="2:10">
      <c r="B28" s="6" t="s">
        <v>73</v>
      </c>
      <c r="C28" s="10" t="s">
        <v>29</v>
      </c>
      <c r="D28" s="8" t="s">
        <v>156</v>
      </c>
      <c r="E28" s="4">
        <v>44835</v>
      </c>
      <c r="F28" s="12">
        <v>3237.94</v>
      </c>
      <c r="G28" s="4">
        <v>44835</v>
      </c>
      <c r="H28" s="12">
        <v>3237.94</v>
      </c>
      <c r="I28" s="29">
        <f t="shared" si="0"/>
        <v>0</v>
      </c>
      <c r="J28" s="39" t="s">
        <v>36</v>
      </c>
    </row>
    <row r="29" spans="2:10">
      <c r="B29" s="6" t="s">
        <v>73</v>
      </c>
      <c r="C29" s="10" t="s">
        <v>29</v>
      </c>
      <c r="D29" s="5" t="s">
        <v>157</v>
      </c>
      <c r="E29" s="4">
        <v>44835</v>
      </c>
      <c r="F29" s="84">
        <v>1254.93</v>
      </c>
      <c r="G29" s="4">
        <v>44835</v>
      </c>
      <c r="H29" s="84">
        <v>1254.93</v>
      </c>
      <c r="I29" s="29">
        <f t="shared" si="0"/>
        <v>0</v>
      </c>
      <c r="J29" s="39" t="s">
        <v>36</v>
      </c>
    </row>
    <row r="30" spans="2:10">
      <c r="B30" s="6" t="s">
        <v>73</v>
      </c>
      <c r="C30" s="10" t="s">
        <v>29</v>
      </c>
      <c r="D30" s="8" t="s">
        <v>158</v>
      </c>
      <c r="E30" s="4">
        <v>44835</v>
      </c>
      <c r="F30" s="12">
        <v>14465.65</v>
      </c>
      <c r="G30" s="4">
        <v>44835</v>
      </c>
      <c r="H30" s="12">
        <v>14465.65</v>
      </c>
      <c r="I30" s="29">
        <f t="shared" si="0"/>
        <v>0</v>
      </c>
      <c r="J30" s="39" t="s">
        <v>36</v>
      </c>
    </row>
    <row r="31" spans="2:10">
      <c r="B31" s="6" t="s">
        <v>73</v>
      </c>
      <c r="C31" s="10" t="s">
        <v>29</v>
      </c>
      <c r="D31" s="5" t="s">
        <v>159</v>
      </c>
      <c r="E31" s="4">
        <v>44835</v>
      </c>
      <c r="F31" s="84">
        <v>22881.14</v>
      </c>
      <c r="G31" s="4">
        <v>44835</v>
      </c>
      <c r="H31" s="84">
        <v>22881.14</v>
      </c>
      <c r="I31" s="29">
        <f t="shared" si="0"/>
        <v>0</v>
      </c>
      <c r="J31" s="39" t="s">
        <v>36</v>
      </c>
    </row>
    <row r="32" spans="2:10">
      <c r="B32" s="85"/>
      <c r="C32" s="10"/>
      <c r="D32" s="8"/>
      <c r="E32" s="4"/>
      <c r="F32" s="12"/>
      <c r="G32" s="4"/>
      <c r="H32" s="12"/>
      <c r="I32" s="29"/>
      <c r="J32" s="39"/>
    </row>
    <row r="33" spans="2:10">
      <c r="B33" s="6" t="s">
        <v>117</v>
      </c>
      <c r="C33" s="10" t="s">
        <v>9</v>
      </c>
      <c r="D33" s="8" t="s">
        <v>69</v>
      </c>
      <c r="E33" s="4">
        <v>44816</v>
      </c>
      <c r="F33" s="12">
        <v>178180</v>
      </c>
      <c r="G33" s="4">
        <v>44816</v>
      </c>
      <c r="H33" s="12">
        <v>178180</v>
      </c>
      <c r="I33" s="29">
        <f>+F33-H33</f>
        <v>0</v>
      </c>
      <c r="J33" s="39" t="s">
        <v>36</v>
      </c>
    </row>
    <row r="34" spans="2:10">
      <c r="B34" s="6"/>
      <c r="C34" s="10"/>
      <c r="D34" s="8"/>
      <c r="E34" s="4"/>
      <c r="F34" s="12"/>
      <c r="G34" s="75"/>
      <c r="H34" s="72"/>
      <c r="I34" s="70"/>
      <c r="J34" s="71"/>
    </row>
    <row r="35" spans="2:10">
      <c r="B35" s="6" t="s">
        <v>176</v>
      </c>
      <c r="C35" s="10" t="s">
        <v>123</v>
      </c>
      <c r="D35" s="5" t="s">
        <v>131</v>
      </c>
      <c r="E35" s="4">
        <v>44841</v>
      </c>
      <c r="F35" s="64">
        <v>685332.2</v>
      </c>
      <c r="G35" s="4">
        <v>44841</v>
      </c>
      <c r="H35" s="64">
        <v>685332.2</v>
      </c>
      <c r="I35" s="29">
        <f>+F35-H35</f>
        <v>0</v>
      </c>
      <c r="J35" s="39" t="s">
        <v>36</v>
      </c>
    </row>
    <row r="36" spans="2:10">
      <c r="B36" s="85"/>
      <c r="C36" s="10"/>
      <c r="D36" s="9"/>
      <c r="E36" s="4"/>
      <c r="F36" s="12"/>
      <c r="G36" s="77"/>
      <c r="H36" s="72"/>
      <c r="I36" s="70"/>
      <c r="J36" s="71"/>
    </row>
    <row r="37" spans="2:10">
      <c r="B37" s="6" t="s">
        <v>142</v>
      </c>
      <c r="C37" s="10" t="s">
        <v>143</v>
      </c>
      <c r="D37" s="5" t="s">
        <v>141</v>
      </c>
      <c r="E37" s="4">
        <v>44805</v>
      </c>
      <c r="F37" s="64">
        <v>830915.14</v>
      </c>
      <c r="G37" s="4">
        <v>44805</v>
      </c>
      <c r="H37" s="64">
        <v>830915.14</v>
      </c>
      <c r="I37" s="29">
        <f>+F37-H37</f>
        <v>0</v>
      </c>
      <c r="J37" s="39" t="s">
        <v>36</v>
      </c>
    </row>
    <row r="38" spans="2:10">
      <c r="B38" s="83"/>
      <c r="C38" s="10"/>
      <c r="D38" s="9"/>
      <c r="E38" s="4"/>
      <c r="F38" s="12"/>
      <c r="G38" s="78"/>
      <c r="H38" s="72"/>
      <c r="I38" s="70"/>
      <c r="J38" s="71"/>
    </row>
    <row r="39" spans="2:10">
      <c r="B39" s="94" t="s">
        <v>189</v>
      </c>
      <c r="C39" s="10" t="s">
        <v>8</v>
      </c>
      <c r="D39" s="9" t="s">
        <v>190</v>
      </c>
      <c r="E39" s="4">
        <v>44866</v>
      </c>
      <c r="F39" s="12">
        <v>322400</v>
      </c>
      <c r="G39" s="4">
        <v>44866</v>
      </c>
      <c r="H39" s="12">
        <v>322400</v>
      </c>
      <c r="I39" s="29">
        <f>+F39-H39</f>
        <v>0</v>
      </c>
      <c r="J39" s="39" t="s">
        <v>36</v>
      </c>
    </row>
    <row r="40" spans="2:10" ht="18.75" customHeight="1">
      <c r="B40" s="6"/>
      <c r="C40" s="10"/>
      <c r="D40" s="9"/>
      <c r="E40" s="4"/>
      <c r="F40" s="12"/>
      <c r="G40" s="75"/>
      <c r="H40" s="72"/>
      <c r="I40" s="70"/>
      <c r="J40" s="71"/>
    </row>
    <row r="41" spans="2:10" ht="18.75" customHeight="1">
      <c r="B41" s="35" t="s">
        <v>83</v>
      </c>
      <c r="C41" s="10" t="s">
        <v>72</v>
      </c>
      <c r="D41" s="62" t="s">
        <v>55</v>
      </c>
      <c r="E41" s="58">
        <v>44835</v>
      </c>
      <c r="F41" s="12">
        <v>165644.79999999999</v>
      </c>
      <c r="G41" s="58">
        <v>44835</v>
      </c>
      <c r="H41" s="12">
        <v>165644.79999999999</v>
      </c>
      <c r="I41" s="29">
        <f>+F41-H41</f>
        <v>0</v>
      </c>
      <c r="J41" s="39" t="s">
        <v>36</v>
      </c>
    </row>
    <row r="42" spans="2:10" ht="18.75" customHeight="1">
      <c r="B42" s="6"/>
      <c r="C42" s="10"/>
      <c r="D42" s="33"/>
      <c r="E42" s="4"/>
      <c r="F42" s="12"/>
      <c r="G42" s="4"/>
      <c r="H42" s="72"/>
      <c r="I42" s="29"/>
      <c r="J42" s="39"/>
    </row>
    <row r="43" spans="2:10" ht="18.75" customHeight="1">
      <c r="B43" s="31" t="s">
        <v>112</v>
      </c>
      <c r="C43" s="10" t="s">
        <v>52</v>
      </c>
      <c r="D43" s="9" t="s">
        <v>175</v>
      </c>
      <c r="E43" s="4">
        <v>44839</v>
      </c>
      <c r="F43" s="12">
        <v>228822.83</v>
      </c>
      <c r="G43" s="4">
        <v>44839</v>
      </c>
      <c r="H43" s="12">
        <v>228822.83</v>
      </c>
      <c r="I43" s="29">
        <f>+F43-H43</f>
        <v>0</v>
      </c>
      <c r="J43" s="39" t="s">
        <v>36</v>
      </c>
    </row>
    <row r="44" spans="2:10" ht="18.75" customHeight="1">
      <c r="B44" s="6"/>
      <c r="C44" s="10"/>
      <c r="D44" s="9"/>
      <c r="E44" s="4"/>
      <c r="F44" s="12"/>
      <c r="G44" s="4"/>
      <c r="H44" s="12"/>
    </row>
    <row r="45" spans="2:10" ht="18.75" customHeight="1">
      <c r="B45" s="6" t="s">
        <v>191</v>
      </c>
      <c r="C45" s="10" t="s">
        <v>52</v>
      </c>
      <c r="D45" s="9" t="s">
        <v>192</v>
      </c>
      <c r="E45" s="4">
        <v>44866</v>
      </c>
      <c r="F45" s="12">
        <v>91415</v>
      </c>
      <c r="G45" s="4">
        <v>44866</v>
      </c>
      <c r="H45" s="12">
        <v>91415</v>
      </c>
      <c r="I45" s="29">
        <f>+F45-H45</f>
        <v>0</v>
      </c>
      <c r="J45" s="39" t="s">
        <v>36</v>
      </c>
    </row>
    <row r="46" spans="2:10" ht="18.75" customHeight="1">
      <c r="B46" s="6"/>
      <c r="C46" s="10"/>
      <c r="D46" s="8"/>
      <c r="E46" s="4"/>
      <c r="F46" s="12"/>
      <c r="G46" s="4"/>
      <c r="H46" s="12"/>
      <c r="I46" s="29"/>
      <c r="J46" s="39"/>
    </row>
    <row r="47" spans="2:10" ht="18.75" customHeight="1">
      <c r="B47" s="6" t="s">
        <v>193</v>
      </c>
      <c r="C47" s="10" t="s">
        <v>72</v>
      </c>
      <c r="D47" s="5" t="s">
        <v>42</v>
      </c>
      <c r="E47" s="4">
        <v>44866</v>
      </c>
      <c r="F47" s="12">
        <v>1261120</v>
      </c>
      <c r="G47" s="4">
        <v>44866</v>
      </c>
      <c r="H47" s="12">
        <v>1261120</v>
      </c>
      <c r="I47" s="29">
        <f>+F47-H47</f>
        <v>0</v>
      </c>
      <c r="J47" s="39" t="s">
        <v>36</v>
      </c>
    </row>
    <row r="48" spans="2:10" ht="18.75" customHeight="1">
      <c r="B48" s="6"/>
      <c r="C48" s="10"/>
      <c r="D48" s="8"/>
      <c r="E48" s="4"/>
      <c r="F48" s="12"/>
      <c r="G48" s="4"/>
      <c r="H48" s="12"/>
      <c r="I48" s="29"/>
      <c r="J48" s="39"/>
    </row>
    <row r="49" spans="1:11" ht="18.75" customHeight="1">
      <c r="B49" s="6" t="s">
        <v>148</v>
      </c>
      <c r="C49" s="10" t="s">
        <v>8</v>
      </c>
      <c r="D49" s="33" t="s">
        <v>70</v>
      </c>
      <c r="E49" s="32">
        <v>44835</v>
      </c>
      <c r="F49" s="34">
        <v>8303865</v>
      </c>
      <c r="G49" s="32">
        <v>44835</v>
      </c>
      <c r="H49" s="34">
        <v>8303865</v>
      </c>
      <c r="I49" s="29">
        <f>+F49-H49</f>
        <v>0</v>
      </c>
      <c r="J49" s="39" t="s">
        <v>36</v>
      </c>
    </row>
    <row r="50" spans="1:11" ht="18.75" customHeight="1">
      <c r="B50" s="6"/>
      <c r="C50" s="10"/>
      <c r="D50" s="8"/>
      <c r="E50" s="4"/>
      <c r="F50" s="12"/>
      <c r="G50" s="4"/>
      <c r="H50" s="12"/>
      <c r="I50" s="29"/>
      <c r="J50" s="39"/>
    </row>
    <row r="51" spans="1:11">
      <c r="B51" s="7" t="s">
        <v>194</v>
      </c>
      <c r="C51" s="10" t="s">
        <v>132</v>
      </c>
      <c r="D51" s="62" t="s">
        <v>126</v>
      </c>
      <c r="E51" s="4">
        <v>44866</v>
      </c>
      <c r="F51" s="12">
        <v>199999.97</v>
      </c>
      <c r="G51" s="4">
        <v>44866</v>
      </c>
      <c r="H51" s="12">
        <v>199999.97</v>
      </c>
      <c r="I51" s="29">
        <f>+F51-H51</f>
        <v>0</v>
      </c>
      <c r="J51" s="39" t="s">
        <v>36</v>
      </c>
    </row>
    <row r="52" spans="1:11" ht="18.75" customHeight="1">
      <c r="B52" s="6"/>
      <c r="C52" s="10"/>
      <c r="D52" s="8"/>
      <c r="E52" s="74"/>
      <c r="F52" s="12"/>
      <c r="G52" s="74"/>
      <c r="H52" s="12"/>
      <c r="I52" s="29"/>
      <c r="J52" s="39"/>
    </row>
    <row r="53" spans="1:11" ht="18.75" customHeight="1">
      <c r="B53" s="31" t="s">
        <v>161</v>
      </c>
      <c r="C53" s="10" t="s">
        <v>132</v>
      </c>
      <c r="D53" s="8" t="s">
        <v>64</v>
      </c>
      <c r="E53" s="4" t="s">
        <v>160</v>
      </c>
      <c r="F53" s="12">
        <v>507400</v>
      </c>
      <c r="G53" s="4" t="s">
        <v>160</v>
      </c>
      <c r="H53" s="12">
        <v>507400</v>
      </c>
      <c r="I53" s="29">
        <f>+F53-H53</f>
        <v>0</v>
      </c>
      <c r="J53" s="39" t="s">
        <v>36</v>
      </c>
    </row>
    <row r="54" spans="1:11" ht="18.75" customHeight="1">
      <c r="B54" s="6"/>
      <c r="C54" s="10"/>
      <c r="D54" s="9"/>
      <c r="E54" s="4"/>
      <c r="F54" s="12"/>
      <c r="G54" s="4"/>
      <c r="H54" s="12"/>
      <c r="I54" s="29"/>
      <c r="J54" s="39"/>
      <c r="K54" s="76"/>
    </row>
    <row r="55" spans="1:11" ht="18.75" customHeight="1">
      <c r="B55" s="6" t="s">
        <v>74</v>
      </c>
      <c r="C55" s="10" t="s">
        <v>5</v>
      </c>
      <c r="D55" s="9" t="s">
        <v>81</v>
      </c>
      <c r="E55" s="4">
        <v>44866</v>
      </c>
      <c r="F55" s="12">
        <v>501500</v>
      </c>
      <c r="G55" s="4">
        <v>44866</v>
      </c>
      <c r="H55" s="12">
        <v>501500</v>
      </c>
      <c r="I55" s="29">
        <f>+F55-H55</f>
        <v>0</v>
      </c>
      <c r="J55" s="39" t="s">
        <v>36</v>
      </c>
      <c r="K55" s="76"/>
    </row>
    <row r="56" spans="1:11" ht="18.75" customHeight="1">
      <c r="B56" s="6"/>
      <c r="C56" s="10"/>
      <c r="D56" s="9"/>
      <c r="E56" s="4"/>
      <c r="F56" s="12"/>
      <c r="G56" s="4"/>
      <c r="H56" s="12"/>
      <c r="I56" s="29"/>
      <c r="J56" s="39"/>
    </row>
    <row r="57" spans="1:11">
      <c r="B57" s="6" t="s">
        <v>133</v>
      </c>
      <c r="C57" s="10" t="s">
        <v>8</v>
      </c>
      <c r="D57" s="8" t="s">
        <v>64</v>
      </c>
      <c r="E57" s="4">
        <v>44805</v>
      </c>
      <c r="F57" s="12">
        <v>2655180</v>
      </c>
      <c r="G57" s="4">
        <v>44805</v>
      </c>
      <c r="H57" s="12">
        <v>2655180</v>
      </c>
      <c r="I57" s="29">
        <f>+F57-H57</f>
        <v>0</v>
      </c>
      <c r="J57" s="39" t="s">
        <v>36</v>
      </c>
    </row>
    <row r="58" spans="1:11">
      <c r="B58" s="6"/>
      <c r="C58" s="10"/>
      <c r="D58" s="9"/>
      <c r="E58" s="4"/>
      <c r="F58" s="12"/>
      <c r="G58" s="4"/>
      <c r="H58" s="12"/>
      <c r="I58" s="29"/>
      <c r="J58" s="39"/>
    </row>
    <row r="59" spans="1:11">
      <c r="B59" s="6" t="s">
        <v>195</v>
      </c>
      <c r="C59" s="10" t="s">
        <v>8</v>
      </c>
      <c r="D59" s="8" t="s">
        <v>196</v>
      </c>
      <c r="E59" s="4">
        <v>44866</v>
      </c>
      <c r="F59" s="12">
        <v>201965.02</v>
      </c>
      <c r="G59" s="4">
        <v>44866</v>
      </c>
      <c r="H59" s="12">
        <v>201965.02</v>
      </c>
      <c r="I59" s="29">
        <f>+F59-H59</f>
        <v>0</v>
      </c>
      <c r="J59" s="39" t="s">
        <v>36</v>
      </c>
    </row>
    <row r="60" spans="1:11">
      <c r="B60" s="6"/>
      <c r="C60" s="10"/>
      <c r="D60" s="8"/>
      <c r="E60" s="4"/>
      <c r="F60" s="12"/>
      <c r="G60" s="4"/>
      <c r="H60" s="12"/>
      <c r="I60" s="29"/>
      <c r="J60" s="39"/>
    </row>
    <row r="61" spans="1:11">
      <c r="B61" s="6" t="s">
        <v>111</v>
      </c>
      <c r="C61" s="10" t="s">
        <v>20</v>
      </c>
      <c r="D61" s="8" t="s">
        <v>51</v>
      </c>
      <c r="E61" s="4">
        <v>44866</v>
      </c>
      <c r="F61" s="12">
        <v>1236999</v>
      </c>
      <c r="G61" s="4">
        <v>44866</v>
      </c>
      <c r="H61" s="12">
        <v>1236999</v>
      </c>
      <c r="I61" s="29">
        <f>+F61-H61</f>
        <v>0</v>
      </c>
      <c r="J61" s="39" t="s">
        <v>36</v>
      </c>
    </row>
    <row r="62" spans="1:11">
      <c r="B62" s="6"/>
      <c r="C62" s="10"/>
      <c r="D62" s="8"/>
      <c r="E62" s="4"/>
      <c r="F62" s="12"/>
      <c r="G62" s="4"/>
      <c r="H62" s="12"/>
      <c r="I62" s="29"/>
      <c r="J62" s="39"/>
    </row>
    <row r="63" spans="1:11">
      <c r="B63" s="6" t="s">
        <v>120</v>
      </c>
      <c r="C63" s="10" t="s">
        <v>38</v>
      </c>
      <c r="D63" s="9" t="s">
        <v>56</v>
      </c>
      <c r="E63" s="4">
        <v>44811</v>
      </c>
      <c r="F63" s="12">
        <v>3267000</v>
      </c>
      <c r="G63" s="4">
        <v>44811</v>
      </c>
      <c r="H63" s="12">
        <v>3267000</v>
      </c>
      <c r="I63" s="29">
        <f>+F63-H63</f>
        <v>0</v>
      </c>
      <c r="J63" s="39" t="s">
        <v>36</v>
      </c>
    </row>
    <row r="64" spans="1:11">
      <c r="A64" s="46"/>
      <c r="B64" s="6"/>
      <c r="C64" s="10"/>
      <c r="D64" s="8"/>
      <c r="E64" s="61"/>
      <c r="F64" s="12"/>
      <c r="G64" s="61"/>
      <c r="H64" s="12"/>
      <c r="I64" s="29"/>
      <c r="J64" s="39"/>
    </row>
    <row r="65" spans="1:10">
      <c r="A65" s="46"/>
      <c r="B65" s="6" t="s">
        <v>40</v>
      </c>
      <c r="C65" s="10" t="s">
        <v>20</v>
      </c>
      <c r="D65" s="8" t="s">
        <v>97</v>
      </c>
      <c r="E65" s="4">
        <v>44812</v>
      </c>
      <c r="F65" s="12">
        <v>2612981.7000000002</v>
      </c>
      <c r="G65" s="4">
        <v>44812</v>
      </c>
      <c r="H65" s="12">
        <v>2612981.7000000002</v>
      </c>
      <c r="I65" s="29">
        <f>+F65-H65</f>
        <v>0</v>
      </c>
      <c r="J65" s="39" t="s">
        <v>36</v>
      </c>
    </row>
    <row r="66" spans="1:10">
      <c r="A66" s="46"/>
      <c r="B66" s="85"/>
      <c r="C66" s="10"/>
      <c r="D66" s="5"/>
      <c r="E66" s="61"/>
      <c r="F66" s="84"/>
      <c r="G66" s="61"/>
      <c r="H66" s="84"/>
      <c r="I66" s="29"/>
      <c r="J66" s="39"/>
    </row>
    <row r="67" spans="1:10">
      <c r="A67" s="46"/>
      <c r="B67" s="31" t="s">
        <v>39</v>
      </c>
      <c r="C67" s="10" t="s">
        <v>20</v>
      </c>
      <c r="D67" s="5" t="s">
        <v>22</v>
      </c>
      <c r="E67" s="4">
        <v>44839</v>
      </c>
      <c r="F67" s="64">
        <v>1156569.3</v>
      </c>
      <c r="G67" s="4">
        <v>44839</v>
      </c>
      <c r="H67" s="64">
        <v>1156569.3</v>
      </c>
      <c r="I67" s="29">
        <f>+F67-H67</f>
        <v>0</v>
      </c>
      <c r="J67" s="39" t="s">
        <v>36</v>
      </c>
    </row>
    <row r="68" spans="1:10">
      <c r="A68" s="46"/>
      <c r="B68" s="6"/>
      <c r="C68" s="10"/>
      <c r="D68" s="5"/>
      <c r="E68" s="61"/>
      <c r="F68" s="12"/>
      <c r="G68" s="61"/>
      <c r="H68" s="12"/>
      <c r="I68" s="29"/>
      <c r="J68" s="39"/>
    </row>
    <row r="69" spans="1:10">
      <c r="A69" s="46"/>
      <c r="B69" s="6" t="s">
        <v>120</v>
      </c>
      <c r="C69" s="10" t="s">
        <v>38</v>
      </c>
      <c r="D69" s="9" t="s">
        <v>65</v>
      </c>
      <c r="E69" s="4">
        <v>44811</v>
      </c>
      <c r="F69" s="12">
        <v>1034100</v>
      </c>
      <c r="G69" s="4">
        <v>44811</v>
      </c>
      <c r="H69" s="12">
        <v>1034100</v>
      </c>
      <c r="I69" s="29">
        <f>+F69-H69</f>
        <v>0</v>
      </c>
      <c r="J69" s="39" t="s">
        <v>36</v>
      </c>
    </row>
    <row r="70" spans="1:10">
      <c r="A70" s="46"/>
      <c r="B70" s="6"/>
      <c r="C70" s="10"/>
      <c r="D70" s="9"/>
      <c r="E70" s="4"/>
      <c r="F70" s="12"/>
      <c r="G70" s="4"/>
      <c r="H70" s="12"/>
      <c r="I70" s="29"/>
      <c r="J70" s="39"/>
    </row>
    <row r="71" spans="1:10">
      <c r="A71" s="46"/>
      <c r="B71" s="6" t="s">
        <v>21</v>
      </c>
      <c r="C71" s="10" t="s">
        <v>20</v>
      </c>
      <c r="D71" s="8" t="s">
        <v>121</v>
      </c>
      <c r="E71" s="4">
        <v>44835</v>
      </c>
      <c r="F71" s="12">
        <v>950250</v>
      </c>
      <c r="G71" s="4">
        <v>44835</v>
      </c>
      <c r="H71" s="12">
        <v>950250</v>
      </c>
      <c r="I71" s="29">
        <f>+F71-H71</f>
        <v>0</v>
      </c>
      <c r="J71" s="39" t="s">
        <v>36</v>
      </c>
    </row>
    <row r="72" spans="1:10">
      <c r="A72" s="46"/>
      <c r="B72" s="6"/>
      <c r="C72" s="10"/>
      <c r="D72" s="8"/>
      <c r="E72" s="4"/>
      <c r="F72" s="12"/>
      <c r="G72" s="4"/>
      <c r="H72" s="12"/>
      <c r="I72" s="29"/>
      <c r="J72" s="39"/>
    </row>
    <row r="73" spans="1:10">
      <c r="A73" s="46"/>
      <c r="B73" s="6" t="s">
        <v>21</v>
      </c>
      <c r="C73" s="10" t="s">
        <v>20</v>
      </c>
      <c r="D73" s="8" t="s">
        <v>124</v>
      </c>
      <c r="E73" s="4">
        <v>44866</v>
      </c>
      <c r="F73" s="12">
        <v>452500</v>
      </c>
      <c r="G73" s="4">
        <v>44866</v>
      </c>
      <c r="H73" s="12">
        <v>452500</v>
      </c>
      <c r="I73" s="29">
        <f>+F73-H73</f>
        <v>0</v>
      </c>
      <c r="J73" s="39" t="s">
        <v>36</v>
      </c>
    </row>
    <row r="74" spans="1:10">
      <c r="A74" s="46"/>
      <c r="B74" s="6"/>
      <c r="C74" s="10"/>
      <c r="D74" s="8"/>
      <c r="E74" s="4"/>
      <c r="F74" s="12"/>
      <c r="G74" s="4"/>
      <c r="H74" s="12"/>
      <c r="I74" s="29"/>
      <c r="J74" s="39"/>
    </row>
    <row r="75" spans="1:10">
      <c r="A75" s="46"/>
      <c r="B75" s="6" t="s">
        <v>21</v>
      </c>
      <c r="C75" s="10" t="s">
        <v>20</v>
      </c>
      <c r="D75" s="8" t="s">
        <v>41</v>
      </c>
      <c r="E75" s="4">
        <v>44835</v>
      </c>
      <c r="F75" s="12">
        <v>678750</v>
      </c>
      <c r="G75" s="4">
        <v>44835</v>
      </c>
      <c r="H75" s="12">
        <v>678750</v>
      </c>
      <c r="I75" s="29">
        <f>+F75-H75</f>
        <v>0</v>
      </c>
      <c r="J75" s="39" t="s">
        <v>36</v>
      </c>
    </row>
    <row r="76" spans="1:10">
      <c r="A76" s="46"/>
      <c r="B76" s="6"/>
      <c r="C76" s="10"/>
      <c r="D76" s="8"/>
      <c r="E76" s="4"/>
      <c r="F76" s="12"/>
      <c r="G76" s="4"/>
      <c r="H76" s="12"/>
      <c r="I76" s="29"/>
      <c r="J76" s="39"/>
    </row>
    <row r="77" spans="1:10">
      <c r="A77" s="46"/>
      <c r="B77" s="31" t="s">
        <v>39</v>
      </c>
      <c r="C77" s="10" t="s">
        <v>20</v>
      </c>
      <c r="D77" s="5" t="s">
        <v>75</v>
      </c>
      <c r="E77" s="4">
        <v>44839</v>
      </c>
      <c r="F77" s="64">
        <v>1710231</v>
      </c>
      <c r="G77" s="4">
        <v>44839</v>
      </c>
      <c r="H77" s="64">
        <v>1710231</v>
      </c>
      <c r="I77" s="29">
        <f>+F77-H77</f>
        <v>0</v>
      </c>
      <c r="J77" s="39" t="s">
        <v>36</v>
      </c>
    </row>
    <row r="78" spans="1:10">
      <c r="A78" s="46"/>
      <c r="B78" s="6"/>
      <c r="C78" s="10"/>
      <c r="D78" s="8"/>
      <c r="E78" s="4"/>
      <c r="F78" s="12"/>
      <c r="G78" s="4"/>
      <c r="H78" s="12"/>
      <c r="I78" s="29"/>
      <c r="J78" s="39"/>
    </row>
    <row r="79" spans="1:10">
      <c r="A79" s="46"/>
      <c r="B79" s="6" t="s">
        <v>79</v>
      </c>
      <c r="C79" s="10" t="s">
        <v>107</v>
      </c>
      <c r="D79" s="5" t="s">
        <v>185</v>
      </c>
      <c r="E79" s="4">
        <v>44840</v>
      </c>
      <c r="F79" s="12">
        <v>2266666.5</v>
      </c>
      <c r="G79" s="4">
        <v>44816</v>
      </c>
      <c r="H79" s="12">
        <v>2266666.5</v>
      </c>
      <c r="I79" s="29">
        <f>+F79-H79</f>
        <v>0</v>
      </c>
      <c r="J79" s="39" t="s">
        <v>36</v>
      </c>
    </row>
    <row r="80" spans="1:10">
      <c r="A80" s="46"/>
      <c r="B80" s="83"/>
      <c r="C80" s="10"/>
      <c r="D80" s="62"/>
      <c r="E80" s="4"/>
      <c r="F80" s="12"/>
      <c r="G80" s="4"/>
      <c r="H80" s="12"/>
      <c r="I80" s="29"/>
      <c r="J80" s="39"/>
    </row>
    <row r="81" spans="1:10">
      <c r="A81" s="46"/>
      <c r="B81" s="6" t="s">
        <v>79</v>
      </c>
      <c r="C81" s="10" t="s">
        <v>107</v>
      </c>
      <c r="D81" s="5" t="s">
        <v>197</v>
      </c>
      <c r="E81" s="4">
        <v>44866</v>
      </c>
      <c r="F81" s="12">
        <v>679999.95</v>
      </c>
      <c r="G81" s="4">
        <v>44816</v>
      </c>
      <c r="H81" s="12">
        <v>679999.95</v>
      </c>
      <c r="I81" s="29">
        <f>+F81-H81</f>
        <v>0</v>
      </c>
      <c r="J81" s="39" t="s">
        <v>36</v>
      </c>
    </row>
    <row r="82" spans="1:10">
      <c r="A82" s="46"/>
      <c r="B82" s="6"/>
      <c r="C82" s="10"/>
      <c r="D82" s="9"/>
      <c r="E82" s="4"/>
      <c r="F82" s="12"/>
      <c r="G82" s="4"/>
      <c r="H82" s="12"/>
      <c r="I82" s="29"/>
      <c r="J82" s="39"/>
    </row>
    <row r="83" spans="1:10">
      <c r="A83" s="46"/>
      <c r="B83" s="6" t="s">
        <v>102</v>
      </c>
      <c r="C83" s="10" t="s">
        <v>8</v>
      </c>
      <c r="D83" s="8" t="s">
        <v>104</v>
      </c>
      <c r="E83" s="60">
        <v>44774</v>
      </c>
      <c r="F83" s="12">
        <v>80992.25</v>
      </c>
      <c r="G83" s="60">
        <v>44774</v>
      </c>
      <c r="H83" s="12">
        <v>80992.25</v>
      </c>
      <c r="I83" s="29">
        <f t="shared" ref="I83:I88" si="1">+F83-H83</f>
        <v>0</v>
      </c>
      <c r="J83" s="39" t="s">
        <v>36</v>
      </c>
    </row>
    <row r="84" spans="1:10">
      <c r="A84" s="46"/>
      <c r="B84" s="6" t="s">
        <v>102</v>
      </c>
      <c r="C84" s="10" t="s">
        <v>8</v>
      </c>
      <c r="D84" s="8" t="s">
        <v>85</v>
      </c>
      <c r="E84" s="60" t="s">
        <v>136</v>
      </c>
      <c r="F84" s="12">
        <v>58800</v>
      </c>
      <c r="G84" s="60" t="s">
        <v>136</v>
      </c>
      <c r="H84" s="12">
        <v>58800</v>
      </c>
      <c r="I84" s="29">
        <f>+F84-H84</f>
        <v>0</v>
      </c>
      <c r="J84" s="39" t="s">
        <v>36</v>
      </c>
    </row>
    <row r="85" spans="1:10">
      <c r="A85" s="46"/>
      <c r="B85" s="6"/>
      <c r="C85" s="10"/>
      <c r="D85" s="9"/>
      <c r="E85" s="4"/>
      <c r="F85" s="12"/>
      <c r="G85" s="4"/>
      <c r="H85" s="12"/>
      <c r="I85" s="29"/>
      <c r="J85" s="39"/>
    </row>
    <row r="86" spans="1:10">
      <c r="A86" s="46"/>
      <c r="B86" s="6" t="s">
        <v>198</v>
      </c>
      <c r="C86" s="10" t="s">
        <v>8</v>
      </c>
      <c r="D86" s="9" t="s">
        <v>84</v>
      </c>
      <c r="E86" s="4" t="s">
        <v>199</v>
      </c>
      <c r="F86" s="12">
        <v>8791200</v>
      </c>
      <c r="G86" s="4" t="s">
        <v>199</v>
      </c>
      <c r="H86" s="12">
        <v>8791200</v>
      </c>
      <c r="I86" s="29">
        <f t="shared" si="1"/>
        <v>0</v>
      </c>
      <c r="J86" s="39" t="s">
        <v>36</v>
      </c>
    </row>
    <row r="87" spans="1:10">
      <c r="A87" s="46"/>
      <c r="B87" s="6"/>
      <c r="C87" s="10"/>
      <c r="D87" s="9"/>
      <c r="E87" s="4"/>
      <c r="F87" s="12"/>
      <c r="G87" s="4"/>
      <c r="H87" s="12"/>
      <c r="I87" s="29"/>
      <c r="J87" s="39"/>
    </row>
    <row r="88" spans="1:10">
      <c r="A88" s="46"/>
      <c r="B88" s="31" t="s">
        <v>39</v>
      </c>
      <c r="C88" s="10" t="s">
        <v>20</v>
      </c>
      <c r="D88" s="9" t="s">
        <v>200</v>
      </c>
      <c r="E88" s="4">
        <v>44866</v>
      </c>
      <c r="F88" s="12">
        <v>128700</v>
      </c>
      <c r="G88" s="4">
        <v>44866</v>
      </c>
      <c r="H88" s="12">
        <v>128700</v>
      </c>
      <c r="I88" s="29">
        <f t="shared" si="1"/>
        <v>0</v>
      </c>
      <c r="J88" s="39" t="s">
        <v>36</v>
      </c>
    </row>
    <row r="89" spans="1:10">
      <c r="A89" s="46"/>
      <c r="B89" s="6"/>
      <c r="C89" s="10"/>
      <c r="D89" s="9"/>
      <c r="E89" s="4"/>
      <c r="F89" s="12"/>
      <c r="G89" s="4"/>
      <c r="H89" s="12"/>
      <c r="I89" s="29"/>
      <c r="J89" s="39"/>
    </row>
    <row r="90" spans="1:10">
      <c r="A90" s="46"/>
      <c r="B90" s="6" t="s">
        <v>76</v>
      </c>
      <c r="C90" s="10" t="s">
        <v>8</v>
      </c>
      <c r="D90" s="9" t="s">
        <v>63</v>
      </c>
      <c r="E90" s="4" t="s">
        <v>136</v>
      </c>
      <c r="F90" s="12">
        <v>6716148</v>
      </c>
      <c r="G90" s="4" t="s">
        <v>136</v>
      </c>
      <c r="H90" s="12">
        <v>6716148</v>
      </c>
      <c r="I90" s="29">
        <f>+F90-H90</f>
        <v>0</v>
      </c>
      <c r="J90" s="39" t="s">
        <v>36</v>
      </c>
    </row>
    <row r="91" spans="1:10">
      <c r="A91" s="46"/>
      <c r="B91" s="6" t="s">
        <v>76</v>
      </c>
      <c r="C91" s="10" t="s">
        <v>8</v>
      </c>
      <c r="D91" s="9" t="s">
        <v>65</v>
      </c>
      <c r="E91" s="4" t="s">
        <v>139</v>
      </c>
      <c r="F91" s="12">
        <v>4372140</v>
      </c>
      <c r="G91" s="4" t="s">
        <v>139</v>
      </c>
      <c r="H91" s="12">
        <v>4372140</v>
      </c>
      <c r="I91" s="29">
        <f>+F91-H91</f>
        <v>0</v>
      </c>
      <c r="J91" s="39" t="s">
        <v>36</v>
      </c>
    </row>
    <row r="92" spans="1:10">
      <c r="A92" s="46"/>
      <c r="B92" s="6"/>
      <c r="C92" s="10"/>
      <c r="D92" s="9"/>
      <c r="E92" s="4"/>
      <c r="F92" s="12"/>
      <c r="G92" s="4"/>
      <c r="H92" s="12"/>
      <c r="I92" s="29"/>
      <c r="J92" s="39"/>
    </row>
    <row r="93" spans="1:10">
      <c r="A93" s="46"/>
      <c r="B93" s="6" t="s">
        <v>79</v>
      </c>
      <c r="C93" s="10" t="s">
        <v>107</v>
      </c>
      <c r="D93" s="5" t="s">
        <v>183</v>
      </c>
      <c r="E93" s="4">
        <v>44835</v>
      </c>
      <c r="F93" s="12">
        <v>3607005.12</v>
      </c>
      <c r="G93" s="4">
        <v>44805</v>
      </c>
      <c r="H93" s="12">
        <v>3607005.12</v>
      </c>
      <c r="I93" s="29">
        <f>+F93-H93</f>
        <v>0</v>
      </c>
      <c r="J93" s="39" t="s">
        <v>36</v>
      </c>
    </row>
    <row r="94" spans="1:10">
      <c r="A94" s="46"/>
      <c r="B94" s="6" t="s">
        <v>79</v>
      </c>
      <c r="C94" s="10" t="s">
        <v>107</v>
      </c>
      <c r="D94" s="5" t="s">
        <v>184</v>
      </c>
      <c r="E94" s="4">
        <v>44835</v>
      </c>
      <c r="F94" s="12">
        <v>3759922.5</v>
      </c>
      <c r="G94" s="4">
        <v>44810</v>
      </c>
      <c r="H94" s="12">
        <v>3759922.5</v>
      </c>
      <c r="I94" s="29">
        <f>+F94-H94</f>
        <v>0</v>
      </c>
      <c r="J94" s="39" t="s">
        <v>36</v>
      </c>
    </row>
    <row r="95" spans="1:10">
      <c r="A95" s="46"/>
      <c r="B95" s="6"/>
      <c r="C95" s="10"/>
      <c r="D95" s="9"/>
      <c r="E95" s="4"/>
      <c r="F95" s="12"/>
      <c r="G95" s="4"/>
      <c r="H95" s="12"/>
      <c r="I95" s="29"/>
      <c r="J95" s="39"/>
    </row>
    <row r="96" spans="1:10">
      <c r="A96" s="46"/>
      <c r="B96" s="6" t="s">
        <v>92</v>
      </c>
      <c r="C96" s="10" t="s">
        <v>8</v>
      </c>
      <c r="D96" s="9" t="s">
        <v>49</v>
      </c>
      <c r="E96" s="4">
        <v>44835</v>
      </c>
      <c r="F96" s="12">
        <v>7371540</v>
      </c>
      <c r="G96" s="4">
        <v>44835</v>
      </c>
      <c r="H96" s="12">
        <v>7371540</v>
      </c>
      <c r="I96" s="29">
        <f>+F96-H96</f>
        <v>0</v>
      </c>
      <c r="J96" s="39" t="s">
        <v>36</v>
      </c>
    </row>
    <row r="97" spans="1:10">
      <c r="A97" s="46"/>
      <c r="B97" s="6" t="s">
        <v>92</v>
      </c>
      <c r="C97" s="10" t="s">
        <v>8</v>
      </c>
      <c r="D97" s="9" t="s">
        <v>50</v>
      </c>
      <c r="E97" s="4">
        <v>44835</v>
      </c>
      <c r="F97" s="12">
        <v>1791900</v>
      </c>
      <c r="G97" s="4">
        <v>44835</v>
      </c>
      <c r="H97" s="12">
        <v>1791900</v>
      </c>
      <c r="I97" s="29">
        <f>+F97-H97</f>
        <v>0</v>
      </c>
      <c r="J97" s="39" t="s">
        <v>36</v>
      </c>
    </row>
    <row r="98" spans="1:10">
      <c r="A98" s="46"/>
      <c r="B98" s="6"/>
      <c r="C98" s="10"/>
      <c r="D98" s="9"/>
      <c r="E98" s="96"/>
      <c r="F98" s="12"/>
      <c r="G98" s="96"/>
      <c r="H98" s="12"/>
      <c r="I98" s="29"/>
      <c r="J98" s="39"/>
    </row>
    <row r="99" spans="1:10">
      <c r="A99" s="46"/>
      <c r="B99" s="6" t="s">
        <v>218</v>
      </c>
      <c r="C99" s="10" t="s">
        <v>3</v>
      </c>
      <c r="D99" s="9" t="s">
        <v>24</v>
      </c>
      <c r="E99" s="96" t="s">
        <v>219</v>
      </c>
      <c r="F99" s="12">
        <v>14599.67</v>
      </c>
      <c r="G99" s="96" t="s">
        <v>219</v>
      </c>
      <c r="H99" s="12">
        <v>14599.67</v>
      </c>
      <c r="I99" s="29">
        <f>+F99-H99</f>
        <v>0</v>
      </c>
      <c r="J99" s="39" t="s">
        <v>36</v>
      </c>
    </row>
    <row r="100" spans="1:10">
      <c r="A100" s="46"/>
      <c r="B100" s="6"/>
      <c r="C100" s="10"/>
      <c r="D100" s="8"/>
      <c r="E100" s="89"/>
      <c r="F100" s="12"/>
      <c r="G100" s="89"/>
      <c r="H100" s="12"/>
      <c r="I100" s="29"/>
      <c r="J100" s="39"/>
    </row>
    <row r="101" spans="1:10">
      <c r="A101" s="46"/>
      <c r="B101" s="6" t="s">
        <v>79</v>
      </c>
      <c r="C101" s="10" t="s">
        <v>107</v>
      </c>
      <c r="D101" s="5" t="s">
        <v>201</v>
      </c>
      <c r="E101" s="4">
        <v>44866</v>
      </c>
      <c r="F101" s="12">
        <v>604444.4</v>
      </c>
      <c r="G101" s="4">
        <v>44866</v>
      </c>
      <c r="H101" s="12">
        <v>604444.4</v>
      </c>
      <c r="I101" s="29">
        <f>+F101-H101</f>
        <v>0</v>
      </c>
      <c r="J101" s="39" t="s">
        <v>36</v>
      </c>
    </row>
    <row r="102" spans="1:10">
      <c r="A102" s="46"/>
      <c r="B102" s="6"/>
      <c r="C102" s="10"/>
      <c r="D102" s="9"/>
      <c r="E102" s="4"/>
      <c r="F102" s="12"/>
      <c r="G102" s="4"/>
      <c r="H102" s="12"/>
      <c r="I102" s="29"/>
      <c r="J102" s="39"/>
    </row>
    <row r="103" spans="1:10">
      <c r="A103" s="46"/>
      <c r="B103" s="6" t="s">
        <v>73</v>
      </c>
      <c r="C103" s="10" t="s">
        <v>29</v>
      </c>
      <c r="D103" s="9" t="s">
        <v>202</v>
      </c>
      <c r="E103" s="4">
        <v>44866</v>
      </c>
      <c r="F103" s="12">
        <v>32279.03</v>
      </c>
      <c r="G103" s="4">
        <v>44866</v>
      </c>
      <c r="H103" s="12">
        <f>+F103</f>
        <v>32279.03</v>
      </c>
      <c r="I103" s="29">
        <f t="shared" ref="I103:I109" si="2">+F103-H103</f>
        <v>0</v>
      </c>
      <c r="J103" s="39" t="s">
        <v>36</v>
      </c>
    </row>
    <row r="104" spans="1:10">
      <c r="A104" s="46"/>
      <c r="B104" s="6" t="s">
        <v>73</v>
      </c>
      <c r="C104" s="10" t="s">
        <v>29</v>
      </c>
      <c r="D104" s="9" t="s">
        <v>203</v>
      </c>
      <c r="E104" s="4">
        <v>44866</v>
      </c>
      <c r="F104" s="12">
        <v>14017.38</v>
      </c>
      <c r="G104" s="4">
        <v>44866</v>
      </c>
      <c r="H104" s="12">
        <f t="shared" ref="H104:H109" si="3">+F104</f>
        <v>14017.38</v>
      </c>
      <c r="I104" s="29">
        <f t="shared" si="2"/>
        <v>0</v>
      </c>
      <c r="J104" s="39" t="s">
        <v>36</v>
      </c>
    </row>
    <row r="105" spans="1:10">
      <c r="A105" s="46"/>
      <c r="B105" s="6" t="s">
        <v>73</v>
      </c>
      <c r="C105" s="10" t="s">
        <v>29</v>
      </c>
      <c r="D105" s="9" t="s">
        <v>204</v>
      </c>
      <c r="E105" s="4">
        <v>44866</v>
      </c>
      <c r="F105" s="12">
        <v>36181.300000000003</v>
      </c>
      <c r="G105" s="4">
        <v>44866</v>
      </c>
      <c r="H105" s="12">
        <f t="shared" si="3"/>
        <v>36181.300000000003</v>
      </c>
      <c r="I105" s="29">
        <f t="shared" si="2"/>
        <v>0</v>
      </c>
      <c r="J105" s="39" t="s">
        <v>36</v>
      </c>
    </row>
    <row r="106" spans="1:10">
      <c r="A106" s="46"/>
      <c r="B106" s="6" t="s">
        <v>73</v>
      </c>
      <c r="C106" s="10" t="s">
        <v>29</v>
      </c>
      <c r="D106" s="5" t="s">
        <v>205</v>
      </c>
      <c r="E106" s="4">
        <v>44866</v>
      </c>
      <c r="F106" s="12">
        <v>1485.34</v>
      </c>
      <c r="G106" s="4">
        <v>44866</v>
      </c>
      <c r="H106" s="12">
        <f t="shared" si="3"/>
        <v>1485.34</v>
      </c>
      <c r="I106" s="29">
        <f t="shared" si="2"/>
        <v>0</v>
      </c>
      <c r="J106" s="39" t="s">
        <v>36</v>
      </c>
    </row>
    <row r="107" spans="1:10">
      <c r="A107" s="46"/>
      <c r="B107" s="6" t="s">
        <v>73</v>
      </c>
      <c r="C107" s="10" t="s">
        <v>29</v>
      </c>
      <c r="D107" s="9" t="s">
        <v>206</v>
      </c>
      <c r="E107" s="4">
        <v>44866</v>
      </c>
      <c r="F107" s="12">
        <v>18181.3</v>
      </c>
      <c r="G107" s="4">
        <v>44866</v>
      </c>
      <c r="H107" s="12">
        <f t="shared" si="3"/>
        <v>18181.3</v>
      </c>
      <c r="I107" s="29">
        <f t="shared" si="2"/>
        <v>0</v>
      </c>
      <c r="J107" s="39" t="s">
        <v>36</v>
      </c>
    </row>
    <row r="108" spans="1:10">
      <c r="A108" s="46"/>
      <c r="B108" s="6" t="s">
        <v>73</v>
      </c>
      <c r="C108" s="10" t="s">
        <v>29</v>
      </c>
      <c r="D108" s="9" t="s">
        <v>207</v>
      </c>
      <c r="E108" s="4">
        <v>44866</v>
      </c>
      <c r="F108" s="12">
        <v>2118.9699999999998</v>
      </c>
      <c r="G108" s="4">
        <v>44866</v>
      </c>
      <c r="H108" s="12">
        <f t="shared" si="3"/>
        <v>2118.9699999999998</v>
      </c>
      <c r="I108" s="29">
        <f t="shared" si="2"/>
        <v>0</v>
      </c>
      <c r="J108" s="39" t="s">
        <v>36</v>
      </c>
    </row>
    <row r="109" spans="1:10">
      <c r="A109" s="46"/>
      <c r="B109" s="6" t="s">
        <v>73</v>
      </c>
      <c r="C109" s="10" t="s">
        <v>29</v>
      </c>
      <c r="D109" s="9" t="s">
        <v>208</v>
      </c>
      <c r="E109" s="4">
        <v>44866</v>
      </c>
      <c r="F109" s="12">
        <v>1007.2</v>
      </c>
      <c r="G109" s="4">
        <v>44866</v>
      </c>
      <c r="H109" s="12">
        <f t="shared" si="3"/>
        <v>1007.2</v>
      </c>
      <c r="I109" s="29">
        <f t="shared" si="2"/>
        <v>0</v>
      </c>
      <c r="J109" s="39" t="s">
        <v>36</v>
      </c>
    </row>
    <row r="110" spans="1:10">
      <c r="A110" s="46"/>
      <c r="B110" s="6"/>
      <c r="C110" s="10"/>
      <c r="D110" s="9"/>
      <c r="E110" s="4"/>
      <c r="F110" s="12"/>
      <c r="G110" s="4"/>
      <c r="H110" s="12"/>
      <c r="I110" s="29"/>
      <c r="J110" s="39"/>
    </row>
    <row r="111" spans="1:10">
      <c r="A111" s="46"/>
      <c r="B111" s="6" t="s">
        <v>209</v>
      </c>
      <c r="C111" s="10" t="s">
        <v>210</v>
      </c>
      <c r="D111" s="9" t="s">
        <v>211</v>
      </c>
      <c r="E111" s="4">
        <v>44866</v>
      </c>
      <c r="F111" s="12">
        <v>1364094.63</v>
      </c>
      <c r="G111" s="4">
        <v>44866</v>
      </c>
      <c r="H111" s="12">
        <v>1364094.63</v>
      </c>
      <c r="I111" s="29">
        <f>+F111-H111</f>
        <v>0</v>
      </c>
      <c r="J111" s="39" t="s">
        <v>36</v>
      </c>
    </row>
    <row r="112" spans="1:10">
      <c r="A112" s="46"/>
      <c r="B112" s="6" t="s">
        <v>209</v>
      </c>
      <c r="C112" s="10" t="s">
        <v>77</v>
      </c>
      <c r="D112" s="9" t="s">
        <v>212</v>
      </c>
      <c r="E112" s="4">
        <v>44866</v>
      </c>
      <c r="F112" s="12">
        <v>252662</v>
      </c>
      <c r="G112" s="4">
        <v>44866</v>
      </c>
      <c r="H112" s="12">
        <v>252662</v>
      </c>
      <c r="I112" s="29">
        <f>+F112-H112</f>
        <v>0</v>
      </c>
      <c r="J112" s="39" t="s">
        <v>36</v>
      </c>
    </row>
    <row r="113" spans="1:10">
      <c r="A113" s="46"/>
      <c r="B113" s="6"/>
      <c r="C113" s="10"/>
      <c r="D113" s="9"/>
      <c r="E113" s="4"/>
      <c r="F113" s="12"/>
      <c r="G113" s="4"/>
      <c r="H113" s="12"/>
      <c r="I113" s="29"/>
      <c r="J113" s="39"/>
    </row>
    <row r="114" spans="1:10">
      <c r="A114" s="46"/>
      <c r="B114" s="95" t="s">
        <v>213</v>
      </c>
      <c r="C114" s="10" t="s">
        <v>77</v>
      </c>
      <c r="D114" s="62" t="s">
        <v>214</v>
      </c>
      <c r="E114" s="4">
        <v>44866</v>
      </c>
      <c r="F114" s="12">
        <v>283952</v>
      </c>
      <c r="G114" s="4">
        <v>44866</v>
      </c>
      <c r="H114" s="12">
        <v>283952</v>
      </c>
      <c r="I114" s="29">
        <f>+F114-H114</f>
        <v>0</v>
      </c>
      <c r="J114" s="39" t="s">
        <v>36</v>
      </c>
    </row>
    <row r="115" spans="1:10">
      <c r="A115" s="46"/>
      <c r="B115" s="85"/>
      <c r="C115" s="10"/>
      <c r="D115" s="62"/>
      <c r="E115" s="4"/>
      <c r="F115" s="12"/>
      <c r="G115" s="4"/>
      <c r="H115" s="12"/>
      <c r="I115" s="29"/>
      <c r="J115" s="39"/>
    </row>
    <row r="116" spans="1:10">
      <c r="A116" s="46"/>
      <c r="B116" s="6" t="s">
        <v>180</v>
      </c>
      <c r="C116" s="10" t="s">
        <v>9</v>
      </c>
      <c r="D116" s="8" t="s">
        <v>47</v>
      </c>
      <c r="E116" s="4" t="s">
        <v>179</v>
      </c>
      <c r="F116" s="12">
        <v>49560</v>
      </c>
      <c r="G116" s="4" t="s">
        <v>179</v>
      </c>
      <c r="H116" s="12">
        <v>49560</v>
      </c>
      <c r="I116" s="29">
        <f>+F116-H116</f>
        <v>0</v>
      </c>
      <c r="J116" s="39" t="s">
        <v>36</v>
      </c>
    </row>
    <row r="117" spans="1:10">
      <c r="A117" s="46"/>
      <c r="B117" s="55"/>
      <c r="C117" s="10"/>
      <c r="D117" s="69"/>
      <c r="E117" s="68"/>
      <c r="F117" s="81"/>
      <c r="G117" s="90"/>
      <c r="H117" s="81"/>
      <c r="I117" s="29"/>
      <c r="J117" s="39"/>
    </row>
    <row r="118" spans="1:10">
      <c r="A118" s="46"/>
      <c r="B118" s="6" t="s">
        <v>135</v>
      </c>
      <c r="C118" s="10" t="s">
        <v>45</v>
      </c>
      <c r="D118" s="59" t="s">
        <v>215</v>
      </c>
      <c r="E118" s="4">
        <v>44866</v>
      </c>
      <c r="F118" s="12">
        <v>6970</v>
      </c>
      <c r="G118" s="4">
        <v>44866</v>
      </c>
      <c r="H118" s="12">
        <v>6970</v>
      </c>
      <c r="I118" s="29">
        <f>+F119-H119</f>
        <v>0</v>
      </c>
      <c r="J118" s="39" t="s">
        <v>36</v>
      </c>
    </row>
    <row r="119" spans="1:10">
      <c r="A119" s="46"/>
      <c r="B119" s="6"/>
      <c r="C119" s="10"/>
      <c r="D119" s="9"/>
      <c r="E119" s="4"/>
      <c r="F119" s="12"/>
      <c r="G119" s="4"/>
      <c r="H119" s="12"/>
    </row>
    <row r="120" spans="1:10">
      <c r="A120" s="46"/>
      <c r="B120" s="6" t="s">
        <v>46</v>
      </c>
      <c r="C120" s="10" t="s">
        <v>45</v>
      </c>
      <c r="D120" s="8" t="s">
        <v>164</v>
      </c>
      <c r="E120" s="4">
        <v>44835</v>
      </c>
      <c r="F120" s="12">
        <v>5000</v>
      </c>
      <c r="G120" s="4">
        <v>44835</v>
      </c>
      <c r="H120" s="12">
        <v>5000</v>
      </c>
      <c r="I120" s="29">
        <f t="shared" ref="I120:I127" si="4">+F121-H121</f>
        <v>0</v>
      </c>
      <c r="J120" s="39" t="s">
        <v>36</v>
      </c>
    </row>
    <row r="121" spans="1:10">
      <c r="A121" s="46"/>
      <c r="B121" s="6" t="s">
        <v>46</v>
      </c>
      <c r="C121" s="10" t="s">
        <v>45</v>
      </c>
      <c r="D121" s="8" t="s">
        <v>165</v>
      </c>
      <c r="E121" s="4">
        <v>44835</v>
      </c>
      <c r="F121" s="12">
        <v>5000</v>
      </c>
      <c r="G121" s="4">
        <v>44835</v>
      </c>
      <c r="H121" s="12">
        <v>5000</v>
      </c>
      <c r="I121" s="29">
        <f t="shared" si="4"/>
        <v>0</v>
      </c>
      <c r="J121" s="39" t="s">
        <v>36</v>
      </c>
    </row>
    <row r="122" spans="1:10">
      <c r="A122" s="46"/>
      <c r="B122" s="6" t="s">
        <v>46</v>
      </c>
      <c r="C122" s="10" t="s">
        <v>45</v>
      </c>
      <c r="D122" s="8" t="s">
        <v>166</v>
      </c>
      <c r="E122" s="4">
        <v>44835</v>
      </c>
      <c r="F122" s="12">
        <v>5000</v>
      </c>
      <c r="G122" s="4">
        <v>44835</v>
      </c>
      <c r="H122" s="12">
        <v>5000</v>
      </c>
      <c r="I122" s="29">
        <f t="shared" si="4"/>
        <v>0</v>
      </c>
      <c r="J122" s="39" t="s">
        <v>36</v>
      </c>
    </row>
    <row r="123" spans="1:10">
      <c r="A123" s="46"/>
      <c r="B123" s="6" t="s">
        <v>46</v>
      </c>
      <c r="C123" s="10" t="s">
        <v>45</v>
      </c>
      <c r="D123" s="8" t="s">
        <v>167</v>
      </c>
      <c r="E123" s="4">
        <v>44835</v>
      </c>
      <c r="F123" s="12">
        <v>5000</v>
      </c>
      <c r="G123" s="4">
        <v>44835</v>
      </c>
      <c r="H123" s="12">
        <v>5000</v>
      </c>
      <c r="I123" s="29">
        <f t="shared" si="4"/>
        <v>0</v>
      </c>
      <c r="J123" s="39" t="s">
        <v>36</v>
      </c>
    </row>
    <row r="124" spans="1:10">
      <c r="A124" s="46"/>
      <c r="B124" s="6" t="s">
        <v>46</v>
      </c>
      <c r="C124" s="10" t="s">
        <v>45</v>
      </c>
      <c r="D124" s="8" t="s">
        <v>168</v>
      </c>
      <c r="E124" s="4">
        <v>44835</v>
      </c>
      <c r="F124" s="12">
        <v>5000</v>
      </c>
      <c r="G124" s="4">
        <v>44835</v>
      </c>
      <c r="H124" s="12">
        <v>5000</v>
      </c>
      <c r="I124" s="29">
        <f t="shared" si="4"/>
        <v>0</v>
      </c>
      <c r="J124" s="39" t="s">
        <v>36</v>
      </c>
    </row>
    <row r="125" spans="1:10">
      <c r="A125" s="46"/>
      <c r="B125" s="6" t="s">
        <v>46</v>
      </c>
      <c r="C125" s="10" t="s">
        <v>45</v>
      </c>
      <c r="D125" s="8" t="s">
        <v>169</v>
      </c>
      <c r="E125" s="4">
        <v>44835</v>
      </c>
      <c r="F125" s="12">
        <v>5000</v>
      </c>
      <c r="G125" s="4">
        <v>44835</v>
      </c>
      <c r="H125" s="12">
        <v>5000</v>
      </c>
      <c r="I125" s="29">
        <f t="shared" si="4"/>
        <v>0</v>
      </c>
      <c r="J125" s="39" t="s">
        <v>36</v>
      </c>
    </row>
    <row r="126" spans="1:10">
      <c r="A126" s="46"/>
      <c r="B126" s="6" t="s">
        <v>46</v>
      </c>
      <c r="C126" s="10" t="s">
        <v>45</v>
      </c>
      <c r="D126" s="8" t="s">
        <v>170</v>
      </c>
      <c r="E126" s="4">
        <v>44835</v>
      </c>
      <c r="F126" s="12">
        <v>5000</v>
      </c>
      <c r="G126" s="4">
        <v>44835</v>
      </c>
      <c r="H126" s="12">
        <v>5000</v>
      </c>
      <c r="I126" s="29">
        <f t="shared" si="4"/>
        <v>0</v>
      </c>
      <c r="J126" s="39" t="s">
        <v>36</v>
      </c>
    </row>
    <row r="127" spans="1:10">
      <c r="A127" s="46"/>
      <c r="B127" s="6" t="s">
        <v>46</v>
      </c>
      <c r="C127" s="10" t="s">
        <v>45</v>
      </c>
      <c r="D127" s="8" t="s">
        <v>171</v>
      </c>
      <c r="E127" s="4">
        <v>44835</v>
      </c>
      <c r="F127" s="12">
        <v>5000</v>
      </c>
      <c r="G127" s="4">
        <v>44835</v>
      </c>
      <c r="H127" s="12">
        <v>5000</v>
      </c>
      <c r="I127" s="29">
        <f t="shared" si="4"/>
        <v>0</v>
      </c>
      <c r="J127" s="39" t="s">
        <v>36</v>
      </c>
    </row>
    <row r="128" spans="1:10">
      <c r="A128" s="46"/>
      <c r="B128" s="6"/>
      <c r="C128" s="10"/>
      <c r="D128" s="9"/>
      <c r="E128" s="4"/>
      <c r="F128" s="12"/>
      <c r="G128" s="4"/>
      <c r="H128" s="12"/>
      <c r="I128" s="29"/>
      <c r="J128" s="39"/>
    </row>
    <row r="129" spans="1:10">
      <c r="A129" s="46"/>
      <c r="B129" s="6" t="s">
        <v>216</v>
      </c>
      <c r="C129" s="10" t="s">
        <v>132</v>
      </c>
      <c r="D129" s="8" t="s">
        <v>49</v>
      </c>
      <c r="E129" s="4">
        <v>44866</v>
      </c>
      <c r="F129" s="12">
        <v>336150</v>
      </c>
      <c r="G129" s="4">
        <v>44866</v>
      </c>
      <c r="H129" s="12">
        <v>336150</v>
      </c>
      <c r="I129" s="29">
        <f>+F129-H129</f>
        <v>0</v>
      </c>
      <c r="J129" s="39" t="s">
        <v>36</v>
      </c>
    </row>
    <row r="130" spans="1:10">
      <c r="A130" s="46"/>
      <c r="B130" s="6"/>
      <c r="C130" s="10"/>
      <c r="D130" s="8"/>
      <c r="E130" s="4"/>
      <c r="F130" s="12"/>
      <c r="G130" s="4"/>
      <c r="H130" s="12"/>
    </row>
    <row r="131" spans="1:10">
      <c r="A131" s="46"/>
      <c r="B131" s="6" t="s">
        <v>37</v>
      </c>
      <c r="C131" s="10" t="s">
        <v>217</v>
      </c>
      <c r="D131" s="9" t="s">
        <v>60</v>
      </c>
      <c r="E131" s="4">
        <v>44866</v>
      </c>
      <c r="F131" s="12">
        <v>434004</v>
      </c>
      <c r="G131" s="4">
        <v>44866</v>
      </c>
      <c r="H131" s="12">
        <v>434004</v>
      </c>
      <c r="I131" s="29">
        <f>+F130-H130</f>
        <v>0</v>
      </c>
      <c r="J131" s="39" t="s">
        <v>36</v>
      </c>
    </row>
    <row r="132" spans="1:10">
      <c r="A132" s="46"/>
      <c r="B132" s="6"/>
      <c r="C132" s="10"/>
      <c r="D132" s="9"/>
      <c r="E132" s="4"/>
      <c r="F132" s="12"/>
      <c r="G132" s="4"/>
      <c r="H132" s="12"/>
      <c r="I132" s="29"/>
      <c r="J132" s="39"/>
    </row>
    <row r="133" spans="1:10">
      <c r="A133" s="46"/>
      <c r="B133" s="6" t="s">
        <v>76</v>
      </c>
      <c r="C133" s="10" t="s">
        <v>8</v>
      </c>
      <c r="D133" s="9" t="s">
        <v>17</v>
      </c>
      <c r="E133" s="4">
        <v>44835</v>
      </c>
      <c r="F133" s="12">
        <v>6486198</v>
      </c>
      <c r="G133" s="4">
        <v>44835</v>
      </c>
      <c r="H133" s="12">
        <v>6486198</v>
      </c>
      <c r="I133" s="29">
        <f>+F132-H132</f>
        <v>0</v>
      </c>
      <c r="J133" s="39" t="s">
        <v>36</v>
      </c>
    </row>
    <row r="134" spans="1:10">
      <c r="A134" s="46"/>
      <c r="B134" s="6" t="s">
        <v>76</v>
      </c>
      <c r="C134" s="10" t="s">
        <v>8</v>
      </c>
      <c r="D134" s="9" t="s">
        <v>56</v>
      </c>
      <c r="E134" s="4">
        <v>44835</v>
      </c>
      <c r="F134" s="12">
        <v>10125000</v>
      </c>
      <c r="G134" s="4">
        <v>44835</v>
      </c>
      <c r="H134" s="12">
        <v>10125000</v>
      </c>
      <c r="I134" s="29">
        <f>+F133-H133</f>
        <v>0</v>
      </c>
      <c r="J134" s="39" t="s">
        <v>36</v>
      </c>
    </row>
    <row r="135" spans="1:10">
      <c r="A135" s="46"/>
      <c r="B135" s="6" t="s">
        <v>76</v>
      </c>
      <c r="C135" s="10" t="s">
        <v>8</v>
      </c>
      <c r="D135" s="9" t="s">
        <v>18</v>
      </c>
      <c r="E135" s="4">
        <v>44866</v>
      </c>
      <c r="F135" s="12">
        <v>721000</v>
      </c>
      <c r="G135" s="4">
        <v>44866</v>
      </c>
      <c r="H135" s="12">
        <v>721000</v>
      </c>
      <c r="I135" s="29">
        <f>+F134-H134</f>
        <v>0</v>
      </c>
      <c r="J135" s="39" t="s">
        <v>36</v>
      </c>
    </row>
    <row r="136" spans="1:10">
      <c r="A136" s="46"/>
      <c r="B136" s="6" t="s">
        <v>76</v>
      </c>
      <c r="C136" s="10" t="s">
        <v>8</v>
      </c>
      <c r="D136" s="9" t="s">
        <v>19</v>
      </c>
      <c r="E136" s="4">
        <v>44866</v>
      </c>
      <c r="F136" s="12">
        <v>486675</v>
      </c>
      <c r="G136" s="4">
        <v>44866</v>
      </c>
      <c r="H136" s="12">
        <v>486675</v>
      </c>
      <c r="I136" s="29">
        <f>+F135-H135</f>
        <v>0</v>
      </c>
      <c r="J136" s="39" t="s">
        <v>36</v>
      </c>
    </row>
    <row r="137" spans="1:10">
      <c r="A137" s="46"/>
      <c r="B137" s="6"/>
      <c r="C137" s="10"/>
      <c r="D137" s="8"/>
      <c r="E137" s="4"/>
      <c r="F137" s="12"/>
      <c r="G137" s="4"/>
      <c r="H137" s="12"/>
      <c r="I137" s="29"/>
      <c r="J137" s="39"/>
    </row>
    <row r="138" spans="1:10">
      <c r="A138" s="46"/>
      <c r="B138" s="6" t="s">
        <v>116</v>
      </c>
      <c r="C138" s="10" t="s">
        <v>78</v>
      </c>
      <c r="D138" s="5" t="s">
        <v>115</v>
      </c>
      <c r="E138" s="4">
        <v>44841</v>
      </c>
      <c r="F138" s="12">
        <v>92394</v>
      </c>
      <c r="G138" s="4">
        <v>44841</v>
      </c>
      <c r="H138" s="12">
        <v>92394</v>
      </c>
      <c r="I138" s="29">
        <f>+F138-H138</f>
        <v>0</v>
      </c>
      <c r="J138" s="39" t="s">
        <v>36</v>
      </c>
    </row>
    <row r="139" spans="1:10">
      <c r="A139" s="46"/>
      <c r="B139" s="6"/>
      <c r="C139" s="10"/>
      <c r="D139" s="8"/>
      <c r="E139" s="4"/>
      <c r="F139" s="73"/>
      <c r="G139" s="4"/>
      <c r="H139" s="73"/>
      <c r="I139" s="29"/>
      <c r="J139" s="39"/>
    </row>
    <row r="140" spans="1:10">
      <c r="A140" s="46"/>
      <c r="B140" s="6" t="s">
        <v>88</v>
      </c>
      <c r="C140" s="10" t="s">
        <v>4</v>
      </c>
      <c r="D140" s="9" t="s">
        <v>220</v>
      </c>
      <c r="E140" s="4">
        <v>44866</v>
      </c>
      <c r="F140" s="73">
        <v>733252</v>
      </c>
      <c r="G140" s="4">
        <v>44866</v>
      </c>
      <c r="H140" s="73">
        <v>733252</v>
      </c>
      <c r="I140" s="29">
        <f>+F140-H140</f>
        <v>0</v>
      </c>
      <c r="J140" s="39" t="s">
        <v>36</v>
      </c>
    </row>
    <row r="141" spans="1:10">
      <c r="A141" s="46"/>
      <c r="B141" s="6"/>
      <c r="C141" s="10"/>
      <c r="D141" s="8"/>
      <c r="E141" s="4"/>
      <c r="F141" s="73"/>
      <c r="G141" s="4"/>
      <c r="H141" s="73"/>
      <c r="I141" s="29"/>
      <c r="J141" s="39"/>
    </row>
    <row r="142" spans="1:10">
      <c r="A142" s="46"/>
      <c r="B142" s="6" t="s">
        <v>23</v>
      </c>
      <c r="C142" s="10" t="s">
        <v>9</v>
      </c>
      <c r="D142" s="9" t="s">
        <v>87</v>
      </c>
      <c r="E142" s="4" t="s">
        <v>163</v>
      </c>
      <c r="F142" s="12">
        <v>40562.5</v>
      </c>
      <c r="G142" s="4" t="s">
        <v>163</v>
      </c>
      <c r="H142" s="12">
        <v>40562.5</v>
      </c>
      <c r="I142" s="29">
        <f>+F142-H142</f>
        <v>0</v>
      </c>
      <c r="J142" s="39" t="s">
        <v>36</v>
      </c>
    </row>
    <row r="143" spans="1:10">
      <c r="A143" s="46"/>
      <c r="B143" s="6"/>
      <c r="C143" s="10"/>
      <c r="D143" s="8"/>
      <c r="E143" s="4"/>
      <c r="F143" s="12"/>
      <c r="G143" s="4"/>
      <c r="H143" s="12"/>
      <c r="I143" s="29"/>
      <c r="J143" s="39"/>
    </row>
    <row r="144" spans="1:10">
      <c r="A144" s="46"/>
      <c r="B144" s="6" t="s">
        <v>138</v>
      </c>
      <c r="C144" s="10" t="s">
        <v>127</v>
      </c>
      <c r="D144" s="8" t="s">
        <v>16</v>
      </c>
      <c r="E144" s="60" t="s">
        <v>137</v>
      </c>
      <c r="F144" s="12">
        <v>164787</v>
      </c>
      <c r="G144" s="60" t="s">
        <v>137</v>
      </c>
      <c r="H144" s="12">
        <v>164787</v>
      </c>
      <c r="I144" s="29">
        <f>+F144-H144</f>
        <v>0</v>
      </c>
      <c r="J144" s="39" t="s">
        <v>36</v>
      </c>
    </row>
    <row r="145" spans="1:10">
      <c r="A145" s="46"/>
      <c r="B145" s="6"/>
      <c r="C145" s="10"/>
      <c r="D145" s="8"/>
      <c r="E145" s="4"/>
      <c r="F145" s="12"/>
      <c r="G145" s="4"/>
      <c r="H145" s="12"/>
      <c r="I145" s="29"/>
      <c r="J145" s="39"/>
    </row>
    <row r="146" spans="1:10">
      <c r="A146" s="46"/>
      <c r="B146" s="6" t="s">
        <v>88</v>
      </c>
      <c r="C146" s="10" t="s">
        <v>4</v>
      </c>
      <c r="D146" s="9" t="s">
        <v>125</v>
      </c>
      <c r="E146" s="4">
        <v>44838</v>
      </c>
      <c r="F146" s="12">
        <v>1548750</v>
      </c>
      <c r="G146" s="4">
        <v>44838</v>
      </c>
      <c r="H146" s="12">
        <v>1548750</v>
      </c>
      <c r="I146" s="29">
        <f>+F146-H146</f>
        <v>0</v>
      </c>
      <c r="J146" s="39" t="s">
        <v>36</v>
      </c>
    </row>
    <row r="147" spans="1:10">
      <c r="A147" s="46"/>
      <c r="B147" s="6"/>
      <c r="C147" s="10"/>
      <c r="D147" s="8"/>
      <c r="E147" s="4"/>
      <c r="F147" s="12"/>
      <c r="G147" s="4"/>
      <c r="H147" s="12"/>
      <c r="I147" s="29"/>
      <c r="J147" s="39"/>
    </row>
    <row r="148" spans="1:10">
      <c r="A148" s="46"/>
      <c r="B148" s="6" t="s">
        <v>98</v>
      </c>
      <c r="C148" s="10" t="s">
        <v>8</v>
      </c>
      <c r="D148" s="8" t="s">
        <v>130</v>
      </c>
      <c r="E148" s="4">
        <v>44774</v>
      </c>
      <c r="F148" s="12">
        <v>351000</v>
      </c>
      <c r="G148" s="4">
        <v>44774</v>
      </c>
      <c r="H148" s="12">
        <v>351000</v>
      </c>
      <c r="I148" s="29">
        <f>+F148-H148</f>
        <v>0</v>
      </c>
      <c r="J148" s="39" t="s">
        <v>36</v>
      </c>
    </row>
    <row r="149" spans="1:10">
      <c r="A149" s="46"/>
      <c r="B149" s="6"/>
      <c r="C149" s="10"/>
      <c r="D149" s="8"/>
      <c r="E149" s="4"/>
      <c r="F149" s="12"/>
      <c r="G149" s="4"/>
      <c r="H149" s="12"/>
      <c r="I149" s="29"/>
      <c r="J149" s="39"/>
    </row>
    <row r="150" spans="1:10">
      <c r="A150" s="46"/>
      <c r="B150" s="6" t="s">
        <v>147</v>
      </c>
      <c r="C150" s="10" t="s">
        <v>101</v>
      </c>
      <c r="D150" s="65" t="s">
        <v>146</v>
      </c>
      <c r="E150" s="61" t="s">
        <v>145</v>
      </c>
      <c r="F150" s="12">
        <v>58410</v>
      </c>
      <c r="G150" s="61" t="s">
        <v>145</v>
      </c>
      <c r="H150" s="12">
        <v>58410</v>
      </c>
      <c r="I150" s="29">
        <f>+F150-H150</f>
        <v>0</v>
      </c>
      <c r="J150" s="39" t="s">
        <v>36</v>
      </c>
    </row>
    <row r="151" spans="1:10">
      <c r="A151" s="46"/>
      <c r="B151" s="6"/>
      <c r="C151" s="10"/>
      <c r="D151" s="8"/>
      <c r="E151" s="4"/>
      <c r="F151" s="12"/>
      <c r="G151" s="4"/>
      <c r="H151" s="12"/>
      <c r="I151" s="29"/>
      <c r="J151" s="39"/>
    </row>
    <row r="152" spans="1:10">
      <c r="A152" s="46"/>
      <c r="B152" s="6" t="s">
        <v>128</v>
      </c>
      <c r="C152" s="10" t="s">
        <v>108</v>
      </c>
      <c r="D152" s="9" t="s">
        <v>99</v>
      </c>
      <c r="E152" s="4" t="s">
        <v>137</v>
      </c>
      <c r="F152" s="12">
        <v>17700</v>
      </c>
      <c r="G152" s="4" t="s">
        <v>137</v>
      </c>
      <c r="H152" s="12">
        <v>17700</v>
      </c>
      <c r="I152" s="29">
        <f>+F152-H152</f>
        <v>0</v>
      </c>
      <c r="J152" s="39" t="s">
        <v>36</v>
      </c>
    </row>
    <row r="153" spans="1:10">
      <c r="A153" s="46"/>
      <c r="B153" s="6"/>
      <c r="C153" s="10"/>
      <c r="D153" s="8"/>
      <c r="E153" s="4"/>
      <c r="F153" s="12"/>
      <c r="G153" s="4"/>
      <c r="H153" s="12"/>
      <c r="I153" s="29"/>
      <c r="J153" s="39"/>
    </row>
    <row r="154" spans="1:10">
      <c r="A154" s="46"/>
      <c r="B154" s="6" t="s">
        <v>221</v>
      </c>
      <c r="C154" s="10" t="s">
        <v>8</v>
      </c>
      <c r="D154" s="8" t="s">
        <v>53</v>
      </c>
      <c r="E154" s="4">
        <v>44866</v>
      </c>
      <c r="F154" s="12">
        <v>484875</v>
      </c>
      <c r="G154" s="4">
        <v>44866</v>
      </c>
      <c r="H154" s="12">
        <v>484875</v>
      </c>
      <c r="I154" s="29">
        <f>+F154-H154</f>
        <v>0</v>
      </c>
      <c r="J154" s="39" t="s">
        <v>36</v>
      </c>
    </row>
    <row r="155" spans="1:10">
      <c r="A155" s="46"/>
      <c r="B155" s="6" t="s">
        <v>221</v>
      </c>
      <c r="C155" s="10" t="s">
        <v>8</v>
      </c>
      <c r="D155" s="8" t="s">
        <v>62</v>
      </c>
      <c r="E155" s="4">
        <v>44866</v>
      </c>
      <c r="F155" s="12">
        <v>562455</v>
      </c>
      <c r="G155" s="4">
        <v>44866</v>
      </c>
      <c r="H155" s="12">
        <v>562455</v>
      </c>
      <c r="I155" s="29">
        <f>+F155-H155</f>
        <v>0</v>
      </c>
      <c r="J155" s="39" t="s">
        <v>36</v>
      </c>
    </row>
    <row r="156" spans="1:10">
      <c r="A156" s="46"/>
      <c r="B156" s="83"/>
      <c r="C156" s="10"/>
      <c r="D156" s="8"/>
      <c r="E156" s="4"/>
      <c r="F156" s="12"/>
      <c r="G156" s="4"/>
      <c r="H156" s="12"/>
      <c r="I156" s="29"/>
      <c r="J156" s="39"/>
    </row>
    <row r="157" spans="1:10">
      <c r="A157" s="46"/>
      <c r="B157" s="6" t="s">
        <v>222</v>
      </c>
      <c r="C157" s="10" t="s">
        <v>8</v>
      </c>
      <c r="D157" s="8" t="s">
        <v>90</v>
      </c>
      <c r="E157" s="4">
        <v>44873</v>
      </c>
      <c r="F157" s="12">
        <v>1000000</v>
      </c>
      <c r="G157" s="4">
        <v>44873</v>
      </c>
      <c r="H157" s="12">
        <v>1000000</v>
      </c>
      <c r="I157" s="29">
        <f>+F157-H157</f>
        <v>0</v>
      </c>
      <c r="J157" s="39" t="s">
        <v>36</v>
      </c>
    </row>
    <row r="158" spans="1:10">
      <c r="A158" s="46"/>
      <c r="B158" s="6"/>
      <c r="C158" s="10"/>
      <c r="D158" s="8"/>
      <c r="E158" s="4"/>
      <c r="F158" s="12"/>
      <c r="G158" s="4"/>
      <c r="H158" s="12"/>
      <c r="I158" s="29"/>
      <c r="J158" s="39"/>
    </row>
    <row r="159" spans="1:10">
      <c r="A159" s="46"/>
      <c r="B159" s="6" t="s">
        <v>122</v>
      </c>
      <c r="C159" s="10" t="s">
        <v>8</v>
      </c>
      <c r="D159" s="65" t="s">
        <v>94</v>
      </c>
      <c r="E159" s="61">
        <v>44835</v>
      </c>
      <c r="F159" s="12">
        <v>1027095.8</v>
      </c>
      <c r="G159" s="61">
        <v>44835</v>
      </c>
      <c r="H159" s="12">
        <v>1027095.8</v>
      </c>
      <c r="I159" s="29">
        <f>+F159-H159</f>
        <v>0</v>
      </c>
      <c r="J159" s="39" t="s">
        <v>36</v>
      </c>
    </row>
    <row r="160" spans="1:10">
      <c r="A160" s="46"/>
      <c r="B160" s="6"/>
      <c r="C160" s="10"/>
      <c r="D160" s="9"/>
      <c r="E160" s="4"/>
      <c r="F160" s="12"/>
      <c r="G160" s="4"/>
      <c r="H160" s="12"/>
      <c r="I160" s="29"/>
      <c r="J160" s="39"/>
    </row>
    <row r="161" spans="1:10">
      <c r="A161" s="46"/>
      <c r="B161" s="6" t="s">
        <v>98</v>
      </c>
      <c r="C161" s="10" t="s">
        <v>8</v>
      </c>
      <c r="D161" s="8" t="s">
        <v>110</v>
      </c>
      <c r="E161" s="4" t="s">
        <v>144</v>
      </c>
      <c r="F161" s="12">
        <v>397996.2</v>
      </c>
      <c r="G161" s="4" t="s">
        <v>144</v>
      </c>
      <c r="H161" s="12">
        <v>397996.2</v>
      </c>
      <c r="I161" s="29">
        <f>+F161-H161</f>
        <v>0</v>
      </c>
      <c r="J161" s="39" t="s">
        <v>36</v>
      </c>
    </row>
    <row r="162" spans="1:10">
      <c r="A162" s="46"/>
      <c r="B162" s="6"/>
      <c r="C162" s="10"/>
      <c r="D162" s="8"/>
      <c r="E162" s="4"/>
      <c r="F162" s="12"/>
      <c r="G162" s="4"/>
      <c r="H162" s="12"/>
      <c r="I162" s="29"/>
      <c r="J162" s="39"/>
    </row>
    <row r="163" spans="1:10">
      <c r="A163" s="46"/>
      <c r="B163" s="97" t="s">
        <v>103</v>
      </c>
      <c r="C163" s="10" t="s">
        <v>8</v>
      </c>
      <c r="D163" s="62" t="s">
        <v>223</v>
      </c>
      <c r="E163" s="4">
        <v>44866</v>
      </c>
      <c r="F163" s="12">
        <v>249226.14</v>
      </c>
      <c r="G163" s="4">
        <v>44866</v>
      </c>
      <c r="H163" s="12">
        <v>249226.14</v>
      </c>
      <c r="I163" s="29">
        <f>+F163-H163</f>
        <v>0</v>
      </c>
      <c r="J163" s="39" t="s">
        <v>36</v>
      </c>
    </row>
    <row r="164" spans="1:10">
      <c r="A164" s="46"/>
      <c r="B164" s="85"/>
      <c r="C164" s="10"/>
      <c r="D164" s="62"/>
      <c r="E164" s="4"/>
      <c r="F164" s="12"/>
      <c r="G164" s="4"/>
      <c r="H164" s="12"/>
      <c r="I164" s="29"/>
      <c r="J164" s="39"/>
    </row>
    <row r="165" spans="1:10">
      <c r="A165" s="46"/>
      <c r="B165" s="6" t="s">
        <v>224</v>
      </c>
      <c r="C165" s="10" t="s">
        <v>8</v>
      </c>
      <c r="D165" s="8" t="s">
        <v>64</v>
      </c>
      <c r="E165" s="4">
        <v>44866</v>
      </c>
      <c r="F165" s="12">
        <v>164610</v>
      </c>
      <c r="G165" s="4">
        <v>44866</v>
      </c>
      <c r="H165" s="12">
        <v>164610</v>
      </c>
      <c r="I165" s="29">
        <f>+F165-H165</f>
        <v>0</v>
      </c>
      <c r="J165" s="39" t="s">
        <v>36</v>
      </c>
    </row>
    <row r="166" spans="1:10">
      <c r="A166" s="46"/>
      <c r="B166" s="6"/>
      <c r="C166" s="10"/>
      <c r="D166" s="8"/>
      <c r="E166" s="58"/>
      <c r="F166" s="12"/>
      <c r="G166" s="58"/>
      <c r="H166" s="12"/>
      <c r="I166" s="29"/>
      <c r="J166" s="39"/>
    </row>
    <row r="167" spans="1:10">
      <c r="A167" s="46"/>
      <c r="B167" s="6" t="s">
        <v>182</v>
      </c>
      <c r="C167" s="10" t="s">
        <v>8</v>
      </c>
      <c r="D167" s="8" t="s">
        <v>64</v>
      </c>
      <c r="E167" s="4">
        <v>44835</v>
      </c>
      <c r="F167" s="12">
        <v>1400000</v>
      </c>
      <c r="G167" s="4">
        <v>44835</v>
      </c>
      <c r="H167" s="12">
        <v>1400000</v>
      </c>
      <c r="I167" s="29">
        <f>+F167-H167</f>
        <v>0</v>
      </c>
      <c r="J167" s="39" t="s">
        <v>36</v>
      </c>
    </row>
    <row r="168" spans="1:10">
      <c r="A168" s="46"/>
      <c r="B168" s="6"/>
      <c r="C168" s="67"/>
      <c r="D168" s="63"/>
      <c r="E168" s="11"/>
      <c r="F168" s="12"/>
      <c r="G168" s="66"/>
      <c r="H168" s="12"/>
      <c r="I168" s="29"/>
      <c r="J168" s="39"/>
    </row>
    <row r="169" spans="1:10">
      <c r="A169" s="46"/>
      <c r="B169" s="6" t="s">
        <v>35</v>
      </c>
      <c r="C169" s="10" t="s">
        <v>1</v>
      </c>
      <c r="D169" s="9" t="s">
        <v>178</v>
      </c>
      <c r="E169" s="4" t="s">
        <v>177</v>
      </c>
      <c r="F169" s="12">
        <v>40238</v>
      </c>
      <c r="G169" s="4" t="s">
        <v>177</v>
      </c>
      <c r="H169" s="12">
        <v>40238</v>
      </c>
      <c r="I169" s="29">
        <f>+F169-H169</f>
        <v>0</v>
      </c>
      <c r="J169" s="39" t="s">
        <v>36</v>
      </c>
    </row>
    <row r="170" spans="1:10">
      <c r="A170" s="46"/>
      <c r="B170" s="6"/>
      <c r="C170" s="10"/>
      <c r="D170" s="9"/>
      <c r="E170" s="4"/>
      <c r="F170" s="12"/>
      <c r="G170" s="4"/>
      <c r="H170" s="12"/>
      <c r="I170" s="29"/>
      <c r="J170" s="39"/>
    </row>
    <row r="171" spans="1:10">
      <c r="A171" s="46"/>
      <c r="B171" s="97" t="s">
        <v>225</v>
      </c>
      <c r="C171" s="10" t="s">
        <v>8</v>
      </c>
      <c r="D171" s="8" t="s">
        <v>105</v>
      </c>
      <c r="E171" s="4">
        <v>44866</v>
      </c>
      <c r="F171" s="12">
        <v>875760</v>
      </c>
      <c r="G171" s="4">
        <v>44866</v>
      </c>
      <c r="H171" s="12">
        <v>875760</v>
      </c>
      <c r="I171" s="29">
        <f>+F171-H171</f>
        <v>0</v>
      </c>
      <c r="J171" s="39" t="s">
        <v>36</v>
      </c>
    </row>
    <row r="172" spans="1:10">
      <c r="A172" s="46"/>
      <c r="B172" s="91"/>
      <c r="C172" s="10"/>
      <c r="D172" s="62"/>
      <c r="E172" s="58"/>
      <c r="F172" s="12"/>
      <c r="G172" s="58"/>
      <c r="H172" s="12"/>
    </row>
    <row r="173" spans="1:10">
      <c r="A173" s="46"/>
      <c r="B173" s="97" t="s">
        <v>86</v>
      </c>
      <c r="C173" s="10" t="s">
        <v>96</v>
      </c>
      <c r="D173" s="62" t="s">
        <v>162</v>
      </c>
      <c r="E173" s="4">
        <v>44866</v>
      </c>
      <c r="F173" s="12">
        <v>1699200</v>
      </c>
      <c r="G173" s="4">
        <v>44866</v>
      </c>
      <c r="H173" s="12">
        <v>1699200</v>
      </c>
      <c r="I173" s="29">
        <f>+F173-H173</f>
        <v>0</v>
      </c>
      <c r="J173" s="39" t="s">
        <v>36</v>
      </c>
    </row>
    <row r="174" spans="1:10">
      <c r="A174" s="46"/>
      <c r="B174" s="88"/>
      <c r="C174" s="10"/>
      <c r="D174" s="92"/>
      <c r="E174" s="89"/>
      <c r="F174" s="93"/>
      <c r="G174" s="89"/>
      <c r="H174" s="93"/>
      <c r="I174" s="29"/>
      <c r="J174" s="39"/>
    </row>
    <row r="175" spans="1:10">
      <c r="A175" s="46"/>
      <c r="B175" s="6" t="s">
        <v>100</v>
      </c>
      <c r="C175" s="10" t="s">
        <v>2</v>
      </c>
      <c r="D175" s="9" t="s">
        <v>89</v>
      </c>
      <c r="E175" s="60">
        <v>44805</v>
      </c>
      <c r="F175" s="12">
        <v>775732</v>
      </c>
      <c r="G175" s="60">
        <v>44805</v>
      </c>
      <c r="H175" s="12">
        <v>775732</v>
      </c>
      <c r="I175" s="29">
        <f>+F175-H175</f>
        <v>0</v>
      </c>
      <c r="J175" s="39" t="s">
        <v>36</v>
      </c>
    </row>
    <row r="176" spans="1:10">
      <c r="A176" s="46"/>
      <c r="B176" s="88"/>
      <c r="C176" s="10"/>
      <c r="D176" s="92"/>
      <c r="E176" s="89"/>
      <c r="F176" s="93"/>
      <c r="G176" s="89"/>
      <c r="H176" s="93"/>
      <c r="I176" s="29"/>
      <c r="J176" s="39"/>
    </row>
    <row r="177" spans="1:10">
      <c r="A177" s="46"/>
      <c r="B177" s="6" t="s">
        <v>114</v>
      </c>
      <c r="C177" s="10" t="s">
        <v>72</v>
      </c>
      <c r="D177" s="9" t="s">
        <v>71</v>
      </c>
      <c r="E177" s="4" t="s">
        <v>181</v>
      </c>
      <c r="F177" s="12">
        <v>436010</v>
      </c>
      <c r="G177" s="4" t="s">
        <v>181</v>
      </c>
      <c r="H177" s="12">
        <v>436010</v>
      </c>
      <c r="I177" s="29">
        <f>+F177-H177</f>
        <v>0</v>
      </c>
      <c r="J177" s="39" t="s">
        <v>36</v>
      </c>
    </row>
    <row r="178" spans="1:10">
      <c r="A178" s="46"/>
      <c r="B178" s="83"/>
      <c r="C178" s="10"/>
      <c r="D178" s="9"/>
      <c r="E178" s="4"/>
      <c r="F178" s="12"/>
      <c r="G178" s="4"/>
      <c r="H178" s="12"/>
      <c r="I178" s="29"/>
      <c r="J178" s="39"/>
    </row>
    <row r="179" spans="1:10">
      <c r="A179" s="46"/>
      <c r="B179" s="6" t="s">
        <v>118</v>
      </c>
      <c r="C179" s="10" t="s">
        <v>186</v>
      </c>
      <c r="D179" s="8" t="s">
        <v>80</v>
      </c>
      <c r="E179" s="4" t="s">
        <v>140</v>
      </c>
      <c r="F179" s="29">
        <v>485570</v>
      </c>
      <c r="G179" s="4" t="s">
        <v>140</v>
      </c>
      <c r="H179" s="12">
        <v>485570</v>
      </c>
      <c r="I179" s="29">
        <f>+F179-H179</f>
        <v>0</v>
      </c>
      <c r="J179" s="39" t="s">
        <v>36</v>
      </c>
    </row>
    <row r="180" spans="1:10">
      <c r="A180" s="46"/>
      <c r="B180" s="83"/>
      <c r="C180" s="10"/>
      <c r="D180" s="9"/>
      <c r="E180" s="4"/>
      <c r="F180" s="12"/>
      <c r="G180" s="4"/>
      <c r="H180" s="12"/>
      <c r="I180" s="29"/>
      <c r="J180" s="39"/>
    </row>
    <row r="181" spans="1:10">
      <c r="A181" s="46"/>
      <c r="B181" s="6" t="s">
        <v>148</v>
      </c>
      <c r="C181" s="10" t="s">
        <v>8</v>
      </c>
      <c r="D181" s="8" t="s">
        <v>90</v>
      </c>
      <c r="E181" s="4">
        <v>44866</v>
      </c>
      <c r="F181" s="12">
        <v>3196005</v>
      </c>
      <c r="G181" s="4">
        <v>44866</v>
      </c>
      <c r="H181" s="12">
        <v>3196005</v>
      </c>
      <c r="I181" s="29">
        <f>+F181-H181</f>
        <v>0</v>
      </c>
      <c r="J181" s="39" t="s">
        <v>36</v>
      </c>
    </row>
    <row r="182" spans="1:10">
      <c r="A182" s="46"/>
      <c r="B182" s="85"/>
      <c r="C182" s="10"/>
      <c r="D182" s="62"/>
      <c r="E182" s="4"/>
      <c r="F182" s="12"/>
      <c r="G182" s="4"/>
      <c r="H182" s="12"/>
      <c r="I182" s="29"/>
      <c r="J182" s="39"/>
    </row>
    <row r="183" spans="1:10">
      <c r="A183" s="46"/>
      <c r="B183" s="97" t="s">
        <v>226</v>
      </c>
      <c r="C183" s="10" t="s">
        <v>8</v>
      </c>
      <c r="D183" s="8" t="s">
        <v>85</v>
      </c>
      <c r="E183" s="4" t="s">
        <v>227</v>
      </c>
      <c r="F183" s="12">
        <v>6367088</v>
      </c>
      <c r="G183" s="4" t="s">
        <v>227</v>
      </c>
      <c r="H183" s="12">
        <v>6367088</v>
      </c>
      <c r="I183" s="29">
        <f>+F183-H183</f>
        <v>0</v>
      </c>
      <c r="J183" s="39" t="s">
        <v>36</v>
      </c>
    </row>
    <row r="184" spans="1:10">
      <c r="A184" s="46"/>
      <c r="B184" s="85"/>
      <c r="C184" s="10"/>
      <c r="D184" s="62"/>
      <c r="E184" s="4"/>
      <c r="F184" s="12"/>
      <c r="G184" s="4"/>
      <c r="H184" s="12"/>
      <c r="I184" s="29"/>
      <c r="J184" s="39"/>
    </row>
    <row r="185" spans="1:10">
      <c r="A185" s="46"/>
      <c r="B185" s="6" t="s">
        <v>228</v>
      </c>
      <c r="C185" s="10" t="s">
        <v>54</v>
      </c>
      <c r="D185" s="8" t="s">
        <v>229</v>
      </c>
      <c r="E185" s="4">
        <v>44866</v>
      </c>
      <c r="F185" s="12">
        <v>1980</v>
      </c>
      <c r="G185" s="4">
        <v>44866</v>
      </c>
      <c r="H185" s="12">
        <v>1980</v>
      </c>
      <c r="I185" s="29">
        <f>+F185-H185</f>
        <v>0</v>
      </c>
      <c r="J185" s="39" t="s">
        <v>36</v>
      </c>
    </row>
    <row r="186" spans="1:10">
      <c r="A186" s="46"/>
      <c r="B186" s="6" t="s">
        <v>228</v>
      </c>
      <c r="C186" s="10" t="s">
        <v>54</v>
      </c>
      <c r="D186" s="8" t="s">
        <v>230</v>
      </c>
      <c r="E186" s="4">
        <v>44866</v>
      </c>
      <c r="F186" s="12">
        <v>1980</v>
      </c>
      <c r="G186" s="4">
        <v>44866</v>
      </c>
      <c r="H186" s="12">
        <v>1980</v>
      </c>
      <c r="I186" s="29">
        <f>+F186-H186</f>
        <v>0</v>
      </c>
      <c r="J186" s="39" t="s">
        <v>36</v>
      </c>
    </row>
    <row r="187" spans="1:10">
      <c r="A187" s="46"/>
      <c r="B187" s="6" t="s">
        <v>228</v>
      </c>
      <c r="C187" s="10" t="s">
        <v>54</v>
      </c>
      <c r="D187" s="8" t="s">
        <v>231</v>
      </c>
      <c r="E187" s="4">
        <v>44866</v>
      </c>
      <c r="F187" s="12">
        <v>1620</v>
      </c>
      <c r="G187" s="4">
        <v>44866</v>
      </c>
      <c r="H187" s="12">
        <v>1620</v>
      </c>
      <c r="I187" s="29">
        <f>+F187-H187</f>
        <v>0</v>
      </c>
      <c r="J187" s="39" t="s">
        <v>36</v>
      </c>
    </row>
    <row r="188" spans="1:10">
      <c r="A188" s="46"/>
      <c r="B188" s="6" t="s">
        <v>228</v>
      </c>
      <c r="C188" s="10" t="s">
        <v>54</v>
      </c>
      <c r="D188" s="8" t="s">
        <v>232</v>
      </c>
      <c r="E188" s="4">
        <v>44866</v>
      </c>
      <c r="F188" s="12">
        <v>1620</v>
      </c>
      <c r="G188" s="4">
        <v>44866</v>
      </c>
      <c r="H188" s="12">
        <v>1620</v>
      </c>
      <c r="I188" s="29">
        <f>+F188-H188</f>
        <v>0</v>
      </c>
      <c r="J188" s="39" t="s">
        <v>36</v>
      </c>
    </row>
    <row r="189" spans="1:10">
      <c r="A189" s="46"/>
      <c r="B189" s="6"/>
      <c r="C189" s="10"/>
      <c r="D189" s="8"/>
      <c r="E189" s="4"/>
      <c r="F189" s="12"/>
      <c r="G189" s="4"/>
      <c r="H189" s="12"/>
      <c r="I189" s="29"/>
      <c r="J189" s="39"/>
    </row>
    <row r="190" spans="1:10">
      <c r="A190" s="46"/>
      <c r="B190" s="6" t="s">
        <v>67</v>
      </c>
      <c r="C190" s="10" t="s">
        <v>66</v>
      </c>
      <c r="D190" s="63" t="s">
        <v>59</v>
      </c>
      <c r="E190" s="11">
        <v>44807</v>
      </c>
      <c r="F190" s="12">
        <v>430700</v>
      </c>
      <c r="G190" s="11">
        <v>44807</v>
      </c>
      <c r="H190" s="12">
        <v>430700</v>
      </c>
      <c r="I190" s="29">
        <f>+F190-H190</f>
        <v>0</v>
      </c>
      <c r="J190" s="39" t="s">
        <v>36</v>
      </c>
    </row>
    <row r="191" spans="1:10">
      <c r="A191" s="46"/>
      <c r="B191" s="6"/>
      <c r="C191" s="10"/>
      <c r="D191" s="8"/>
      <c r="E191" s="4"/>
      <c r="F191" s="12"/>
      <c r="G191" s="4"/>
      <c r="H191" s="12"/>
      <c r="I191" s="29"/>
      <c r="J191" s="39"/>
    </row>
    <row r="192" spans="1:10">
      <c r="A192" s="46"/>
      <c r="B192" s="6" t="s">
        <v>68</v>
      </c>
      <c r="C192" s="10" t="s">
        <v>101</v>
      </c>
      <c r="D192" s="8" t="s">
        <v>82</v>
      </c>
      <c r="E192" s="74">
        <v>44841</v>
      </c>
      <c r="F192" s="12">
        <v>25760</v>
      </c>
      <c r="G192" s="74">
        <v>44841</v>
      </c>
      <c r="H192" s="12">
        <v>25760</v>
      </c>
      <c r="I192" s="29">
        <f>+F192-H192</f>
        <v>0</v>
      </c>
      <c r="J192" s="39" t="s">
        <v>36</v>
      </c>
    </row>
    <row r="193" spans="1:10">
      <c r="A193" s="46"/>
      <c r="B193" s="6"/>
      <c r="C193" s="10"/>
      <c r="D193" s="8"/>
      <c r="E193" s="4"/>
      <c r="F193" s="12"/>
      <c r="G193" s="4"/>
      <c r="H193" s="12"/>
      <c r="I193" s="29"/>
      <c r="J193" s="39"/>
    </row>
    <row r="194" spans="1:10">
      <c r="A194" s="46"/>
      <c r="B194" s="6" t="s">
        <v>109</v>
      </c>
      <c r="C194" s="10" t="s">
        <v>108</v>
      </c>
      <c r="D194" s="8" t="s">
        <v>58</v>
      </c>
      <c r="E194" s="58">
        <v>44835</v>
      </c>
      <c r="F194" s="12">
        <v>253464</v>
      </c>
      <c r="G194" s="58" t="s">
        <v>134</v>
      </c>
      <c r="H194" s="12">
        <v>253464</v>
      </c>
      <c r="I194" s="29">
        <f>+F194-H194</f>
        <v>0</v>
      </c>
      <c r="J194" s="39" t="s">
        <v>36</v>
      </c>
    </row>
    <row r="195" spans="1:10">
      <c r="A195" s="46"/>
      <c r="B195" s="6"/>
      <c r="C195" s="10"/>
      <c r="D195" s="8"/>
      <c r="E195" s="4"/>
      <c r="F195" s="12"/>
      <c r="G195" s="4"/>
      <c r="H195" s="12"/>
      <c r="I195" s="29"/>
      <c r="J195" s="39"/>
    </row>
    <row r="196" spans="1:10">
      <c r="A196" s="46"/>
      <c r="B196" s="97" t="s">
        <v>233</v>
      </c>
      <c r="C196" s="10" t="s">
        <v>95</v>
      </c>
      <c r="D196" s="62" t="s">
        <v>129</v>
      </c>
      <c r="E196" s="4">
        <v>44866</v>
      </c>
      <c r="F196" s="12">
        <v>886400</v>
      </c>
      <c r="G196" s="4">
        <v>44866</v>
      </c>
      <c r="H196" s="12">
        <v>886400</v>
      </c>
      <c r="I196" s="29">
        <f>+F196-H196</f>
        <v>0</v>
      </c>
      <c r="J196" s="39" t="s">
        <v>36</v>
      </c>
    </row>
    <row r="197" spans="1:10">
      <c r="A197" s="46"/>
      <c r="B197" s="6"/>
      <c r="C197" s="10"/>
      <c r="D197" s="8"/>
      <c r="E197" s="4"/>
      <c r="F197" s="12"/>
      <c r="G197" s="4"/>
      <c r="H197" s="12"/>
      <c r="I197" s="29"/>
      <c r="J197" s="39"/>
    </row>
    <row r="198" spans="1:10">
      <c r="A198" s="46"/>
      <c r="B198" s="86" t="s">
        <v>119</v>
      </c>
      <c r="C198" s="10" t="s">
        <v>6</v>
      </c>
      <c r="D198" s="62" t="s">
        <v>187</v>
      </c>
      <c r="E198" s="4" t="s">
        <v>179</v>
      </c>
      <c r="F198" s="12">
        <v>886400</v>
      </c>
      <c r="G198" s="4" t="s">
        <v>179</v>
      </c>
      <c r="H198" s="12">
        <v>886400</v>
      </c>
      <c r="I198" s="29">
        <f>+F198-H198</f>
        <v>0</v>
      </c>
      <c r="J198" s="39" t="s">
        <v>36</v>
      </c>
    </row>
    <row r="199" spans="1:10">
      <c r="A199" s="46"/>
      <c r="B199" s="6"/>
      <c r="C199" s="10"/>
      <c r="D199" s="8"/>
      <c r="E199" s="4"/>
      <c r="F199" s="12"/>
      <c r="G199" s="4"/>
      <c r="H199" s="12"/>
      <c r="I199" s="29"/>
      <c r="J199" s="39"/>
    </row>
    <row r="200" spans="1:10">
      <c r="A200" s="46"/>
      <c r="B200" s="86" t="s">
        <v>106</v>
      </c>
      <c r="C200" s="10" t="s">
        <v>57</v>
      </c>
      <c r="D200" s="62" t="s">
        <v>93</v>
      </c>
      <c r="E200" s="4">
        <v>44835</v>
      </c>
      <c r="F200" s="12">
        <v>136064.62</v>
      </c>
      <c r="G200" s="4">
        <v>44835</v>
      </c>
      <c r="H200" s="12">
        <v>136064.62</v>
      </c>
      <c r="I200" s="29">
        <f>+F200-H200</f>
        <v>0</v>
      </c>
      <c r="J200" s="39" t="s">
        <v>36</v>
      </c>
    </row>
    <row r="201" spans="1:10">
      <c r="A201" s="46"/>
      <c r="B201" s="6"/>
      <c r="C201" s="10"/>
      <c r="D201" s="8"/>
      <c r="E201" s="4"/>
      <c r="F201" s="12"/>
      <c r="G201" s="4"/>
      <c r="H201" s="12"/>
      <c r="I201" s="29"/>
      <c r="J201" s="39"/>
    </row>
    <row r="202" spans="1:10">
      <c r="A202" s="46"/>
      <c r="B202" s="6" t="s">
        <v>234</v>
      </c>
      <c r="C202" s="10" t="s">
        <v>77</v>
      </c>
      <c r="D202" s="5" t="s">
        <v>235</v>
      </c>
      <c r="E202" s="4">
        <v>44866</v>
      </c>
      <c r="F202" s="12">
        <v>687018.55</v>
      </c>
      <c r="G202" s="4">
        <v>44866</v>
      </c>
      <c r="H202" s="12">
        <v>687018.55</v>
      </c>
      <c r="I202" s="29">
        <f>+F202-H202</f>
        <v>0</v>
      </c>
      <c r="J202" s="39" t="s">
        <v>36</v>
      </c>
    </row>
    <row r="203" spans="1:10">
      <c r="A203" s="46"/>
      <c r="B203" s="6"/>
      <c r="C203" s="10"/>
      <c r="D203" s="8"/>
      <c r="E203" s="4"/>
      <c r="F203" s="12"/>
      <c r="G203" s="4"/>
      <c r="H203" s="12"/>
      <c r="I203" s="29"/>
      <c r="J203" s="39"/>
    </row>
    <row r="204" spans="1:10">
      <c r="A204" s="46"/>
      <c r="B204" s="6" t="s">
        <v>48</v>
      </c>
      <c r="C204" s="10" t="s">
        <v>43</v>
      </c>
      <c r="D204" s="9" t="s">
        <v>172</v>
      </c>
      <c r="E204" s="4" t="s">
        <v>160</v>
      </c>
      <c r="F204" s="12">
        <v>222512.14</v>
      </c>
      <c r="G204" s="4">
        <v>44876</v>
      </c>
      <c r="H204" s="12">
        <v>222512.14</v>
      </c>
      <c r="I204" s="29">
        <f>+F204-H204</f>
        <v>0</v>
      </c>
      <c r="J204" s="39" t="s">
        <v>36</v>
      </c>
    </row>
    <row r="205" spans="1:10">
      <c r="A205" s="46"/>
      <c r="B205" s="6" t="s">
        <v>48</v>
      </c>
      <c r="C205" s="10" t="s">
        <v>43</v>
      </c>
      <c r="D205" s="9" t="s">
        <v>173</v>
      </c>
      <c r="E205" s="4" t="s">
        <v>160</v>
      </c>
      <c r="F205" s="12">
        <v>311803.21999999997</v>
      </c>
      <c r="G205" s="4">
        <v>44876</v>
      </c>
      <c r="H205" s="12">
        <v>311803.21999999997</v>
      </c>
      <c r="I205" s="29">
        <f>+F205-H205</f>
        <v>0</v>
      </c>
      <c r="J205" s="39" t="s">
        <v>36</v>
      </c>
    </row>
    <row r="206" spans="1:10">
      <c r="A206" s="46"/>
      <c r="B206" s="6" t="s">
        <v>48</v>
      </c>
      <c r="C206" s="10" t="s">
        <v>43</v>
      </c>
      <c r="D206" s="9" t="s">
        <v>174</v>
      </c>
      <c r="E206" s="4" t="s">
        <v>160</v>
      </c>
      <c r="F206" s="12">
        <v>3327.23</v>
      </c>
      <c r="G206" s="4">
        <v>44876</v>
      </c>
      <c r="H206" s="12">
        <v>3327.23</v>
      </c>
      <c r="I206" s="29">
        <f>+F206-H206</f>
        <v>0</v>
      </c>
      <c r="J206" s="39" t="s">
        <v>36</v>
      </c>
    </row>
    <row r="207" spans="1:10" s="7" customFormat="1" ht="15.75" thickBot="1">
      <c r="A207" s="46"/>
      <c r="B207" s="47"/>
      <c r="C207" s="10"/>
      <c r="D207" s="9"/>
      <c r="E207" s="4"/>
      <c r="F207" s="25"/>
      <c r="G207" s="4"/>
      <c r="H207" s="25"/>
      <c r="I207" s="57"/>
      <c r="J207" s="39"/>
    </row>
    <row r="209" spans="2:10" ht="16.5" thickBot="1">
      <c r="B209" s="56" t="s">
        <v>7</v>
      </c>
      <c r="C209" s="22"/>
      <c r="D209" s="22"/>
      <c r="E209" s="52"/>
      <c r="F209" s="23">
        <f>SUM(F16:F207)</f>
        <v>116369659.11000001</v>
      </c>
      <c r="G209" s="13"/>
      <c r="H209" s="23">
        <f>SUM(H16:H207)</f>
        <v>116369659.11000001</v>
      </c>
      <c r="I209" s="23">
        <f>SUM(I16:I207)</f>
        <v>0</v>
      </c>
    </row>
    <row r="210" spans="2:10" ht="16.5" thickTop="1">
      <c r="B210" s="56"/>
      <c r="C210" s="22"/>
      <c r="D210" s="22"/>
      <c r="E210" s="52"/>
      <c r="F210" s="54"/>
      <c r="G210" s="13"/>
      <c r="H210" s="54"/>
      <c r="I210" s="54"/>
    </row>
    <row r="211" spans="2:10" ht="15.75">
      <c r="B211" s="56"/>
      <c r="C211" s="22"/>
      <c r="D211" s="22"/>
      <c r="E211" s="52"/>
      <c r="F211" s="54"/>
      <c r="G211" s="13"/>
      <c r="H211" s="54"/>
      <c r="I211" s="54"/>
    </row>
    <row r="212" spans="2:10" ht="15.75">
      <c r="B212" s="56"/>
      <c r="C212" s="22"/>
      <c r="D212" s="22"/>
      <c r="E212" s="52"/>
      <c r="F212" s="54"/>
      <c r="G212" s="13"/>
      <c r="H212" s="54"/>
      <c r="I212" s="54"/>
    </row>
    <row r="214" spans="2:10">
      <c r="F214" s="24"/>
      <c r="G214" s="13"/>
    </row>
    <row r="215" spans="2:10">
      <c r="F215" s="28"/>
    </row>
    <row r="218" spans="2:10">
      <c r="B218" s="48" t="s">
        <v>10</v>
      </c>
      <c r="C218" s="100" t="s">
        <v>14</v>
      </c>
      <c r="D218" s="100"/>
      <c r="E218" s="100"/>
      <c r="F218" s="100"/>
      <c r="G218" s="101" t="s">
        <v>15</v>
      </c>
      <c r="H218" s="101"/>
      <c r="I218" s="101"/>
      <c r="J218" s="101"/>
    </row>
    <row r="219" spans="2:10">
      <c r="B219" s="41" t="s">
        <v>11</v>
      </c>
      <c r="C219" s="102" t="s">
        <v>12</v>
      </c>
      <c r="D219" s="102"/>
      <c r="E219" s="102"/>
      <c r="F219" s="102"/>
      <c r="G219" s="103" t="s">
        <v>13</v>
      </c>
      <c r="H219" s="103"/>
      <c r="I219" s="103"/>
      <c r="J219" s="103"/>
    </row>
    <row r="220" spans="2:10">
      <c r="B220" s="37"/>
      <c r="C220" s="37"/>
      <c r="D220" s="37"/>
      <c r="E220" s="53"/>
      <c r="F220" s="40"/>
      <c r="G220" s="40"/>
    </row>
  </sheetData>
  <mergeCells count="6">
    <mergeCell ref="B11:J11"/>
    <mergeCell ref="B12:J12"/>
    <mergeCell ref="C218:F218"/>
    <mergeCell ref="G218:J218"/>
    <mergeCell ref="C219:F219"/>
    <mergeCell ref="G219:J219"/>
  </mergeCells>
  <conditionalFormatting sqref="B39">
    <cfRule type="expression" dxfId="0" priority="1" stopIfTrue="1">
      <formula>AND(COUNTIF(#REF!, B39)+COUNTIF($C$1:$C$1, B39)+COUNTIF(#REF!, B39)+COUNTIF(#REF!, B39)+COUNTIF(#REF!, B39)+COUNTIF(#REF!, B39)+COUNTIF(#REF!, B39)&gt;1,NOT(ISBLANK(B39)))</formula>
    </cfRule>
  </conditionalFormatting>
  <printOptions horizontalCentered="1"/>
  <pageMargins left="0.2" right="0.2" top="0.7" bottom="1" header="0.3" footer="0.52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2022-12-06T15:01:40Z</cp:lastPrinted>
  <dcterms:created xsi:type="dcterms:W3CDTF">2017-02-16T17:13:46Z</dcterms:created>
  <dcterms:modified xsi:type="dcterms:W3CDTF">2022-12-07T23:35:17Z</dcterms:modified>
</cp:coreProperties>
</file>