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6D377A58-315B-474D-B7B8-08D85E413E8A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240-010599-0'!$B$1:$G$364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7" i="1" l="1"/>
  <c r="G348" i="1"/>
  <c r="G346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E351" i="1"/>
  <c r="F35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31" i="1"/>
  <c r="G32" i="1"/>
  <c r="G33" i="1"/>
  <c r="G34" i="1"/>
  <c r="G35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</calcChain>
</file>

<file path=xl/sharedStrings.xml><?xml version="1.0" encoding="utf-8"?>
<sst xmlns="http://schemas.openxmlformats.org/spreadsheetml/2006/main" count="356" uniqueCount="182">
  <si>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</si>
  <si>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</si>
  <si>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</si>
  <si>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</si>
  <si>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</si>
  <si>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</si>
  <si>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</si>
  <si>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</si>
  <si>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</si>
  <si>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</si>
  <si>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</si>
  <si>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</si>
  <si>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</si>
  <si>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</si>
  <si>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</si>
  <si>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</si>
  <si>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</si>
  <si>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</si>
  <si>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</si>
  <si>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</si>
  <si>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</si>
  <si>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</si>
  <si>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INSTITUTO DE ESTABILIZACION DE PRECIOS</t>
  </si>
  <si>
    <t>SIGMA PETROLEUM CORP, SAS.</t>
  </si>
  <si>
    <t>TESORERIA DE LA SEGURIDAD SOCIAL</t>
  </si>
  <si>
    <t>JUANA MARIA PEGUERO CONCEPCION</t>
  </si>
  <si>
    <t>EV COLOR GROUP, S.R.L.</t>
  </si>
  <si>
    <t>JERAM INVESTMENT, SRL.</t>
  </si>
  <si>
    <t>COLECTOR DE IMPUESTOS INTERNOS</t>
  </si>
  <si>
    <t>INVERSIONES REINY, SRL</t>
  </si>
  <si>
    <t>YAHAIRA IVELISSE PEREZ MESA</t>
  </si>
  <si>
    <t>L Y D TRANSPORTE, SRL.</t>
  </si>
  <si>
    <t>OZAVI RENT CAR, SRL.</t>
  </si>
  <si>
    <t>CENTRO DE DISTRIBUCION LA DOLOROSA, SRL.</t>
  </si>
  <si>
    <t>COMERCIALIZADORA BLUECROSS, S.R.L.</t>
  </si>
  <si>
    <t>TRIM INVESTMENT, S.R.L.</t>
  </si>
  <si>
    <t>GTG INDUSTRIAL, SRL.</t>
  </si>
  <si>
    <t>RISSEGA GROUP, S.R.L.</t>
  </si>
  <si>
    <t>MADEIS CARIBBEAN, SRL.</t>
  </si>
  <si>
    <t>TOP INMOBILIARIO, S,R.L.</t>
  </si>
  <si>
    <t>ENA, SRL</t>
  </si>
  <si>
    <t>FEROX SOLUTIONS, SRL.</t>
  </si>
  <si>
    <t>TRANSPORTE VIRAMICA SRL.</t>
  </si>
  <si>
    <t>ZAYCA INVERSIONES, S.R.L.</t>
  </si>
  <si>
    <t>ECCUS, S.A.S.</t>
  </si>
  <si>
    <t>TRANSPORTE Y PROVISIONES SDQ CAD. SRL.</t>
  </si>
  <si>
    <t>ASOCIACION DOMINICANA DE HACENDADOS Y AGRICULTORES, INC.</t>
  </si>
  <si>
    <t>ONE RAPID SERVICE, S.R.L.</t>
  </si>
  <si>
    <t>DISTRIBUIDORA INSTANTAMIC, S.R.L.</t>
  </si>
  <si>
    <t>AMARAM ENTERPRISE, SRL.</t>
  </si>
  <si>
    <t>GENARO HERRERA  RAMIREZ</t>
  </si>
  <si>
    <t>JHOEL YSIDRO MEDINA GARCIA</t>
  </si>
  <si>
    <t>HECTOR MATEO VIÑAS MARTINEZ</t>
  </si>
  <si>
    <t>OCTAVIO BENITO GONZALEZ GONZALEZ</t>
  </si>
  <si>
    <t>LEDESMA ESTRELLA AGROPECUARIA, EIRL.</t>
  </si>
  <si>
    <t>JOSE PICHARDO</t>
  </si>
  <si>
    <t>TRANSFERENCIA INTERNA</t>
  </si>
  <si>
    <t>RAMIREZ MONTERO BOCIO</t>
  </si>
  <si>
    <t>GABRIEL ANTONIO LOPEZ PEÑA</t>
  </si>
  <si>
    <t>VICTOR CUEVAS AQUINO</t>
  </si>
  <si>
    <t>WILLIANS DE LA ROSA URBAEZ</t>
  </si>
  <si>
    <t>JOSE MIGUEL DE JESUS</t>
  </si>
  <si>
    <t>KEILA  ALTAGRACIA VILORIA CUEVAS</t>
  </si>
  <si>
    <t>GAUDY ORTIZ</t>
  </si>
  <si>
    <t>LUIS FERMIN MOREL GABRIEL</t>
  </si>
  <si>
    <t>MASSIEL ANAHI BLANCO JIMENEZ</t>
  </si>
  <si>
    <t>VISMEL HEREDIA HERNANDEZ</t>
  </si>
  <si>
    <t>DOMINGO MORLA</t>
  </si>
  <si>
    <t>JOSE LUIS MORILLO MEDINA</t>
  </si>
  <si>
    <t>BERNARDO YUNIOR HERNANDEZ DE OLEO</t>
  </si>
  <si>
    <t>JOSE LUIS SANTOS MUÑOZ</t>
  </si>
  <si>
    <t>YERALD YIBRAN VENTURA CABRERA</t>
  </si>
  <si>
    <t>MIGUEL ANTONIO TEJEDA CONTRERAS</t>
  </si>
  <si>
    <t>EURYS DE LEON ARIAS</t>
  </si>
  <si>
    <t>ENRIQUE LOPEZ BELTRE</t>
  </si>
  <si>
    <t>CRISTOPHEL SILVERIO HERNADEZ</t>
  </si>
  <si>
    <t>RAFAEL PEREZ MOLAS</t>
  </si>
  <si>
    <t>JONATHAN NICAEL MEJIA LACHAPELLE</t>
  </si>
  <si>
    <t>MARILEYNNE FRANSHESKA PEREZ</t>
  </si>
  <si>
    <t>COLUMBUS NETWORKS DOMINICANA, S,A.</t>
  </si>
  <si>
    <t>JEREMY JOSUE BAUTISTA BATISTA</t>
  </si>
  <si>
    <t>JOHAN RAFAEL BERIGUETE ARIAS</t>
  </si>
  <si>
    <t>RAFAEL AQUILINO GOMEZ SANTANA</t>
  </si>
  <si>
    <t>RAFAEL ANTONIO DUVAL MOJICA</t>
  </si>
  <si>
    <t>JUAN CARLOS FERNANDEZ CEBALLO</t>
  </si>
  <si>
    <t>ANGELA MARIA CORNIEL FERRERAS</t>
  </si>
  <si>
    <t>LUIS DAVID OZUNA MERCEDES</t>
  </si>
  <si>
    <t>LENISA ELIZABETH RODRIGUEZ BETHANCOURT</t>
  </si>
  <si>
    <t>HAISEL EVELIO MERCEDES</t>
  </si>
  <si>
    <t>NERIS YENIS NOVA FORTUNA</t>
  </si>
  <si>
    <t>RUDI JIMENEZ DEL CARMEN</t>
  </si>
  <si>
    <t>ELVIN MANUEL DE JESUS MEDINA</t>
  </si>
  <si>
    <t>MARIAM JAHRINNE SANCHEZ SANTOS</t>
  </si>
  <si>
    <t>JANCER GERALDO HERRERA</t>
  </si>
  <si>
    <t>ISIDRO JIMENEZ RAMIREZ</t>
  </si>
  <si>
    <t>ARGELIS CORDERO OVIEDO</t>
  </si>
  <si>
    <t>JOHAN CABRERA HERNANDEZ</t>
  </si>
  <si>
    <t>LOODNY CLESIDOR LAHENS</t>
  </si>
  <si>
    <t>LUIS ANTONIO MONTILLA PATRICIO</t>
  </si>
  <si>
    <t>JORDY DEL ROSARIO AQUINO</t>
  </si>
  <si>
    <t>EMILIO ANTONIO PAULINO</t>
  </si>
  <si>
    <t>LUIS MIGUEL PEÑA MERCEDES</t>
  </si>
  <si>
    <t>FUNDACION EXPO ALCARRIZOS, INC.</t>
  </si>
  <si>
    <t>LUIS BELTRAN</t>
  </si>
  <si>
    <t>MEDINA &amp; SMITH CONEXION, SRL</t>
  </si>
  <si>
    <t>JOSE MANUEL RODRIGUEZ VARGAS</t>
  </si>
  <si>
    <t>JESUS SANTANA</t>
  </si>
  <si>
    <t>ROSA DENNIS GENAO POLANCO</t>
  </si>
  <si>
    <t>RAMON ESPINAL TORRES</t>
  </si>
  <si>
    <t>SUINSA SUPLIDORA INSTITUCIONAL, SSI, S.R.L.</t>
  </si>
  <si>
    <t>BRYAN ALFREDO BRITO DE LEON</t>
  </si>
  <si>
    <t>ROBERTO ANTONIO JAVIER PIMENTEL</t>
  </si>
  <si>
    <t>MANUEL ANULFO SOTO SOTO</t>
  </si>
  <si>
    <t>NELSON ADRIANO MORA MORILLO</t>
  </si>
  <si>
    <t>KEYTTER DEMETRIO NOVAS MEDINA</t>
  </si>
  <si>
    <t>BRISA DEL MAR TRUCKING. SRL</t>
  </si>
  <si>
    <t>FUNDACION FRANCINA HUNGRIA</t>
  </si>
  <si>
    <t>APOLINAR ANTONIO DE LEON MEDRANO</t>
  </si>
  <si>
    <t>JEMAMONCA DOMINICANA, S.R.L.</t>
  </si>
  <si>
    <t>PONTIFICIA UNIVERSIDAD CATOLICA MADRE Y MAESTRA</t>
  </si>
  <si>
    <t>SOLUDIEM BY ROS, SRL</t>
  </si>
  <si>
    <t>JUANA DE JESUS CASTRO GUTIERREZ</t>
  </si>
  <si>
    <t>AQUILINO JIMENEZ ALVAREZ</t>
  </si>
  <si>
    <t>JOSE GARCIA RODRIGUEZ</t>
  </si>
  <si>
    <t>MIGUEL ANTONIO DIAZ RIVERA</t>
  </si>
  <si>
    <t>ASOCIACION NACIONAL DE PROFESIONALES AGROPECUARIO, INC.</t>
  </si>
  <si>
    <t>AMADO BAEZ HIDALGO</t>
  </si>
  <si>
    <t>MANOLIN ALCIDES SANCHEZ MONTERO</t>
  </si>
  <si>
    <t>JOSE ANIBAL MATA</t>
  </si>
  <si>
    <t>WANDER ENRIQUE VERAS LANTIGUA</t>
  </si>
  <si>
    <t>EDISON DE JESUS CORONADO CADENA</t>
  </si>
  <si>
    <t>ANAIS PAMELA FERREIRAS CRUZ</t>
  </si>
  <si>
    <t>NYPA CORPORATION, SRL.</t>
  </si>
  <si>
    <t>GL PROMOCIONES, S.R.L.</t>
  </si>
  <si>
    <t>ODALIS RONNEY NOLASCO HERNANDEZ</t>
  </si>
  <si>
    <t>ANTHONY MIGUEL SANDOVAL</t>
  </si>
  <si>
    <t>EDUVIGIS MARGARITA PEÑA PEÑA</t>
  </si>
  <si>
    <t>MARIA DEL CARMEN RODRIGUEZ</t>
  </si>
  <si>
    <t>YAJAIRA HERRERA DISLA</t>
  </si>
  <si>
    <t>YEA SOLUTIONS, S,R,L.</t>
  </si>
  <si>
    <t>YINI FERNANDEZ RODRIGUEZ</t>
  </si>
  <si>
    <t>NURYS ALTAGRACIA ALCANTARA CASADO</t>
  </si>
  <si>
    <t>SOLUCIONES 365 S.R.L.</t>
  </si>
  <si>
    <t>CONFEDERACION NACIONAL DE PRODUCTORES AGROP.</t>
  </si>
  <si>
    <t>PARROQUIA SANTA ROSA DE LIMA</t>
  </si>
  <si>
    <t>SPRINGDALE COMERCIAL, S.R.L.</t>
  </si>
  <si>
    <t>JOHANNY DE LOS SANTOS SUAZO</t>
  </si>
  <si>
    <t>AGRIMARQ. SRL.</t>
  </si>
  <si>
    <t>FRANCISCA MATEO MORILLO</t>
  </si>
  <si>
    <t>OBELCA, S.R.L.</t>
  </si>
  <si>
    <t>FERNANDEZ GARRIDO, S.A.S.</t>
  </si>
  <si>
    <t>DIESEL EXTREMO, SRL.</t>
  </si>
  <si>
    <t>INDUSTRIAS DEL ESTE JOASAUL, S.R.L.</t>
  </si>
  <si>
    <t>ACADEMIA CANAAN, S,R,L.</t>
  </si>
  <si>
    <t>ANGELICA JOSEFINA RODRIGUEZ</t>
  </si>
  <si>
    <t>MARIA DE LOS ANGELES GARCIA R.</t>
  </si>
  <si>
    <t>MIGUEL ANGEL SOLER GALVA</t>
  </si>
  <si>
    <t>ST TROPEZ SEAFOOD AND GRILL, S.R.L.</t>
  </si>
  <si>
    <t>CRUZ DIESEL, SRL.</t>
  </si>
  <si>
    <t>BRISAS DEL MAR TRUCKING, S.R.L.</t>
  </si>
  <si>
    <t>GRUPO AZHAR, S.R.L.</t>
  </si>
  <si>
    <t>TONOS &amp; COLORES, SRL.</t>
  </si>
  <si>
    <t>EMPRESAS INTEGRADAS, S.A.S.</t>
  </si>
  <si>
    <t>OFFITEK, SRL</t>
  </si>
  <si>
    <t>ROCAPI, S.R.L.</t>
  </si>
  <si>
    <t>MEGAMAX DOMINICANA, S.R.L.</t>
  </si>
  <si>
    <t>CRUZ DIESEL, SRL</t>
  </si>
  <si>
    <t>ALMACENES PCR S.R.L;.</t>
  </si>
  <si>
    <t>DIESEL EXTREMO, SRL</t>
  </si>
  <si>
    <t>DESGA ALL SOLUTIONS, S.R.L.</t>
  </si>
  <si>
    <t>CORPORACION AVICOLA Y GANADERA JARABACOA,  S,A,S</t>
  </si>
  <si>
    <t>LA ESTANCIA ROSARIO LIRANZO, E,I,R,L.</t>
  </si>
  <si>
    <t>STELLAKAX, S.R.L.</t>
  </si>
  <si>
    <t>GRUPO SUPERALBA, SRL</t>
  </si>
  <si>
    <t>PMP, EIRL.</t>
  </si>
  <si>
    <t>CORP. AVICOLA Y GANADERA JARABACOA, C. POR A.</t>
  </si>
  <si>
    <t>AGROPECUARIA FERNANDEZ MUÑOZ, SRL</t>
  </si>
  <si>
    <t>MILTON MANUEL SANTANA SOTO</t>
  </si>
  <si>
    <t>GRUPO SUPERALBA, S.R.L.</t>
  </si>
  <si>
    <t>PRADOS DEL CAMPO, S.R.L</t>
  </si>
  <si>
    <t>DEL 1 AL 30 DE NOVIEMBRE 2023</t>
  </si>
  <si>
    <t>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</si>
</sst>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0" fontId="43" fillId="0" borderId="0" xfId="0" applyFont="1"/>
    <xf numFmtId="0" fontId="9" fillId="0" borderId="0" xfId="71" applyFont="1"/>
    <xf numFmtId="17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0" fontId="2" fillId="0" borderId="0" xfId="0" applyNumberFormat="1" applyFont="1" applyAlignment="1">
      <alignment horizontal="right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Alignment="1">
      <alignment horizontal="center"/>
    </xf>
    <xf numFmtId="0" fontId="7" fillId="0" borderId="0" xfId="71" applyFont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866775</xdr:colOff>
      <xdr:row>6</xdr:row>
      <xdr:rowOff>180975</xdr:rowOff>
    </xdr:to>
    <xdr:pic>
      <xdr:nvPicPr>
        <xdr:cNvPr id="43151" name="Imagen 1">
          <a:extLst>
            <a:ext uri="{FF2B5EF4-FFF2-40B4-BE49-F238E27FC236}">
              <a16:creationId xmlns:a16="http://schemas.microsoft.com/office/drawing/2014/main" id="{F5E08B50-E5E6-4B01-8F50-1BE8C2EA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3915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356</xdr:row>
      <xdr:rowOff>171450</xdr:rowOff>
    </xdr:from>
    <xdr:to>
      <xdr:col>3</xdr:col>
      <xdr:colOff>1607910</xdr:colOff>
      <xdr:row>356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C242BA6-4B46-49C2-877F-F6D89AD10953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356</xdr:row>
      <xdr:rowOff>171450</xdr:rowOff>
    </xdr:from>
    <xdr:to>
      <xdr:col>3</xdr:col>
      <xdr:colOff>1607910</xdr:colOff>
      <xdr:row>356</xdr:row>
      <xdr:rowOff>175683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7AC6E7C-C5FA-4D5C-B910-90DA836AAE13}"/>
            </a:ext>
          </a:extLst>
        </xdr:cNvPr>
        <xdr:cNvCxnSpPr/>
      </xdr:nvCxnSpPr>
      <xdr:spPr>
        <a:xfrm>
          <a:off x="2724150" y="531399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7"/>
  <sheetViews>
    <sheetView tabSelected="1" topLeftCell="A341" zoomScaleNormal="100" workbookViewId="0">
      <selection activeCell="E359" sqref="E359"/>
    </sheetView>
  </sheetViews>
  <sheetFormatPr baseColWidth="10" defaultRowHeight="15"/>
  <cols>
    <col min="1" max="1" width="11.42578125" style="1"/>
    <col min="2" max="2" width="11.42578125" style="51" customWidth="1"/>
    <col min="3" max="3" width="16.42578125" style="8" customWidth="1"/>
    <col min="4" max="4" width="54.42578125" style="10" bestFit="1" customWidth="1"/>
    <col min="5" max="5" width="16.140625" style="39" bestFit="1" customWidth="1"/>
    <col min="6" max="6" width="16.140625" style="11" bestFit="1" customWidth="1"/>
    <col min="7" max="7" width="14.42578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3" t="s">
        <v>20</v>
      </c>
      <c r="C8" s="73"/>
      <c r="D8" s="73"/>
      <c r="E8" s="73"/>
      <c r="F8" s="73"/>
      <c r="G8" s="73"/>
    </row>
    <row r="9" spans="2:9" ht="17.25">
      <c r="B9" s="74" t="s">
        <v>0</v>
      </c>
      <c r="C9" s="74"/>
      <c r="D9" s="74"/>
      <c r="E9" s="74"/>
      <c r="F9" s="74"/>
      <c r="G9" s="74"/>
    </row>
    <row r="10" spans="2:9" ht="15.75">
      <c r="B10" s="75" t="s">
        <v>180</v>
      </c>
      <c r="C10" s="75"/>
      <c r="D10" s="75"/>
      <c r="E10" s="75"/>
      <c r="F10" s="75"/>
      <c r="G10" s="75"/>
    </row>
    <row r="11" spans="2:9" ht="15.75" thickBot="1">
      <c r="B11" s="52"/>
      <c r="C11" s="13"/>
      <c r="D11" s="12"/>
      <c r="E11" s="40"/>
      <c r="F11" s="14"/>
      <c r="G11" s="14"/>
    </row>
    <row r="12" spans="2:9" s="15" customFormat="1" ht="17.25">
      <c r="B12" s="76" t="s">
        <v>7</v>
      </c>
      <c r="C12" s="77"/>
      <c r="D12" s="77"/>
      <c r="E12" s="77"/>
      <c r="F12" s="77"/>
      <c r="G12" s="78"/>
      <c r="H12" s="36"/>
      <c r="I12" s="36"/>
    </row>
    <row r="13" spans="2:9" s="15" customFormat="1" ht="15.75">
      <c r="B13" s="53"/>
      <c r="C13" s="19"/>
      <c r="D13" s="20"/>
      <c r="E13" s="72" t="s">
        <v>1</v>
      </c>
      <c r="F13" s="72"/>
      <c r="G13" s="21">
        <v>8461359.6599998474</v>
      </c>
      <c r="H13" s="36"/>
      <c r="I13" s="36"/>
    </row>
    <row r="14" spans="2:9">
      <c r="B14" s="54"/>
      <c r="C14" s="22"/>
      <c r="D14" s="23"/>
      <c r="E14" s="41"/>
      <c r="F14" s="24"/>
      <c r="G14" s="25"/>
    </row>
    <row r="15" spans="2:9" s="15" customFormat="1" ht="15.75">
      <c r="B15" s="55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6"/>
      <c r="C16" s="50"/>
      <c r="D16" s="48"/>
      <c r="E16" s="16"/>
      <c r="F16" s="16"/>
      <c r="G16" s="16">
        <f>+G13</f>
        <v>8461359.6599998474</v>
      </c>
      <c r="H16" s="37"/>
      <c r="I16" s="37"/>
    </row>
    <row r="17" spans="2:9" s="10" customFormat="1" ht="15.95" customHeight="1">
      <c r="B17" s="56">
        <v>45231</v>
      </c>
      <c r="C17" s="62">
        <v>580263496</v>
      </c>
      <c r="D17" s="48" t="s">
        <v>21</v>
      </c>
      <c r="E17" s="16">
        <v>960945</v>
      </c>
      <c r="F17" s="16"/>
      <c r="G17" s="16">
        <f>+G16+E17-F17</f>
        <v>9422304.6599998474</v>
      </c>
      <c r="H17" s="37"/>
      <c r="I17" s="37"/>
    </row>
    <row r="18" spans="2:9" s="10" customFormat="1" ht="15.95" customHeight="1">
      <c r="B18" s="56">
        <v>45231</v>
      </c>
      <c r="C18" s="62">
        <v>580263495</v>
      </c>
      <c r="D18" s="48" t="s">
        <v>21</v>
      </c>
      <c r="E18" s="16">
        <v>197585</v>
      </c>
      <c r="F18" s="16"/>
      <c r="G18" s="63">
        <f t="shared" ref="G18:G266" si="0">+G17+E18-F18</f>
        <v>9619889.6599998474</v>
      </c>
      <c r="H18" s="37"/>
      <c r="I18" s="37"/>
    </row>
    <row r="19" spans="2:9" s="10" customFormat="1" ht="15.95" customHeight="1">
      <c r="B19" s="56">
        <v>45231</v>
      </c>
      <c r="C19" s="62">
        <v>580263494</v>
      </c>
      <c r="D19" s="48" t="s">
        <v>21</v>
      </c>
      <c r="E19" s="63">
        <v>4500</v>
      </c>
      <c r="F19" s="63"/>
      <c r="G19" s="63">
        <f t="shared" si="0"/>
        <v>9624389.6599998474</v>
      </c>
      <c r="H19" s="37"/>
      <c r="I19" s="37"/>
    </row>
    <row r="20" spans="2:9" s="10" customFormat="1" ht="15.95" customHeight="1">
      <c r="B20" s="56">
        <v>45231</v>
      </c>
      <c r="C20" s="50">
        <v>580263493</v>
      </c>
      <c r="D20" s="48" t="s">
        <v>21</v>
      </c>
      <c r="E20" s="16">
        <v>8300</v>
      </c>
      <c r="F20" s="16"/>
      <c r="G20" s="63">
        <f t="shared" si="0"/>
        <v>9632689.6599998474</v>
      </c>
      <c r="H20" s="37"/>
      <c r="I20" s="37"/>
    </row>
    <row r="21" spans="2:9" s="10" customFormat="1" ht="15.95" customHeight="1">
      <c r="B21" s="56">
        <v>45231</v>
      </c>
      <c r="C21" s="49">
        <v>580263492</v>
      </c>
      <c r="D21" s="48" t="s">
        <v>21</v>
      </c>
      <c r="E21" s="16">
        <v>1520</v>
      </c>
      <c r="F21" s="16"/>
      <c r="G21" s="63">
        <f t="shared" si="0"/>
        <v>9634209.6599998474</v>
      </c>
      <c r="H21" s="37"/>
      <c r="I21" s="37"/>
    </row>
    <row r="22" spans="2:9" s="10" customFormat="1" ht="15.95" customHeight="1">
      <c r="B22" s="56">
        <v>45231</v>
      </c>
      <c r="C22" s="49">
        <v>580263490</v>
      </c>
      <c r="D22" s="48" t="s">
        <v>21</v>
      </c>
      <c r="E22" s="16">
        <v>6827150</v>
      </c>
      <c r="F22" s="16"/>
      <c r="G22" s="63">
        <f t="shared" si="0"/>
        <v>16461359.659999847</v>
      </c>
      <c r="H22" s="37"/>
      <c r="I22" s="37"/>
    </row>
    <row r="23" spans="2:9" s="10" customFormat="1" ht="15.95" customHeight="1">
      <c r="B23" s="56">
        <v>45231</v>
      </c>
      <c r="C23" s="49">
        <v>32505125795</v>
      </c>
      <c r="D23" s="48" t="s">
        <v>56</v>
      </c>
      <c r="E23" s="16">
        <v>80000</v>
      </c>
      <c r="F23" s="16"/>
      <c r="G23" s="63">
        <f t="shared" si="0"/>
        <v>16541359.659999847</v>
      </c>
      <c r="H23" s="37"/>
      <c r="I23" s="37"/>
    </row>
    <row r="24" spans="2:9" s="10" customFormat="1" ht="15.95" customHeight="1">
      <c r="B24" s="56">
        <v>45231</v>
      </c>
      <c r="C24" s="49">
        <v>29438</v>
      </c>
      <c r="D24" s="48" t="s">
        <v>75</v>
      </c>
      <c r="E24" s="16"/>
      <c r="F24" s="16">
        <v>13091.37</v>
      </c>
      <c r="G24" s="63">
        <f t="shared" si="0"/>
        <v>16528268.289999848</v>
      </c>
      <c r="H24" s="37"/>
      <c r="I24" s="37"/>
    </row>
    <row r="25" spans="2:9" s="10" customFormat="1" ht="15.95" customHeight="1">
      <c r="B25" s="56">
        <v>45231</v>
      </c>
      <c r="C25" s="62">
        <v>29232</v>
      </c>
      <c r="D25" s="48" t="s">
        <v>76</v>
      </c>
      <c r="E25" s="63"/>
      <c r="F25" s="63">
        <v>14752.65</v>
      </c>
      <c r="G25" s="63">
        <f t="shared" si="0"/>
        <v>16513515.639999848</v>
      </c>
      <c r="H25" s="37"/>
      <c r="I25" s="37"/>
    </row>
    <row r="26" spans="2:9" s="10" customFormat="1" ht="15.95" customHeight="1">
      <c r="B26" s="56">
        <v>45231</v>
      </c>
      <c r="C26" s="49">
        <v>29286</v>
      </c>
      <c r="D26" s="48" t="s">
        <v>175</v>
      </c>
      <c r="E26" s="63"/>
      <c r="F26" s="63">
        <v>8000000</v>
      </c>
      <c r="G26" s="63">
        <f t="shared" si="0"/>
        <v>8513515.6399998479</v>
      </c>
      <c r="H26" s="37"/>
      <c r="I26" s="37"/>
    </row>
    <row r="27" spans="2:9" s="10" customFormat="1" ht="15.95" customHeight="1">
      <c r="B27" s="56">
        <v>45231</v>
      </c>
      <c r="C27" s="49">
        <v>32509316707</v>
      </c>
      <c r="D27" s="48" t="s">
        <v>22</v>
      </c>
      <c r="E27" s="63"/>
      <c r="F27" s="63">
        <v>10000</v>
      </c>
      <c r="G27" s="63">
        <f t="shared" si="0"/>
        <v>8503515.6399998479</v>
      </c>
      <c r="H27" s="37"/>
      <c r="I27" s="37"/>
    </row>
    <row r="28" spans="2:9" s="10" customFormat="1" ht="15.95" customHeight="1">
      <c r="B28" s="56">
        <v>45233</v>
      </c>
      <c r="C28" s="62">
        <v>580247825</v>
      </c>
      <c r="D28" s="48" t="s">
        <v>21</v>
      </c>
      <c r="E28" s="63">
        <v>100000</v>
      </c>
      <c r="F28" s="63"/>
      <c r="G28" s="63">
        <f t="shared" si="0"/>
        <v>8603515.6399998479</v>
      </c>
      <c r="H28" s="37"/>
      <c r="I28" s="37"/>
    </row>
    <row r="29" spans="2:9" s="10" customFormat="1" ht="15.95" customHeight="1">
      <c r="B29" s="56">
        <v>45233</v>
      </c>
      <c r="C29" s="49">
        <v>580413356</v>
      </c>
      <c r="D29" s="48" t="s">
        <v>21</v>
      </c>
      <c r="E29" s="63">
        <v>3470379</v>
      </c>
      <c r="F29" s="63"/>
      <c r="G29" s="63">
        <f t="shared" si="0"/>
        <v>12073894.639999848</v>
      </c>
      <c r="H29" s="37"/>
      <c r="I29" s="37"/>
    </row>
    <row r="30" spans="2:9" s="10" customFormat="1" ht="15.95" customHeight="1">
      <c r="B30" s="56">
        <v>45233</v>
      </c>
      <c r="C30" s="62">
        <v>58041335</v>
      </c>
      <c r="D30" s="48" t="s">
        <v>21</v>
      </c>
      <c r="E30" s="63">
        <v>2065639</v>
      </c>
      <c r="F30" s="63"/>
      <c r="G30" s="63">
        <f t="shared" si="0"/>
        <v>14139533.639999848</v>
      </c>
      <c r="H30" s="37"/>
      <c r="I30" s="37"/>
    </row>
    <row r="31" spans="2:9" s="10" customFormat="1" ht="15.95" customHeight="1">
      <c r="B31" s="56">
        <v>45233</v>
      </c>
      <c r="C31" s="49">
        <v>29378</v>
      </c>
      <c r="D31" s="48" t="s">
        <v>83</v>
      </c>
      <c r="E31" s="16"/>
      <c r="F31" s="16">
        <v>27000</v>
      </c>
      <c r="G31" s="63">
        <f t="shared" si="0"/>
        <v>14112533.639999848</v>
      </c>
      <c r="H31" s="37"/>
      <c r="I31" s="37"/>
    </row>
    <row r="32" spans="2:9" s="10" customFormat="1" ht="15.95" customHeight="1">
      <c r="B32" s="56">
        <v>45233</v>
      </c>
      <c r="C32" s="49">
        <v>29217</v>
      </c>
      <c r="D32" s="48" t="s">
        <v>141</v>
      </c>
      <c r="E32" s="16"/>
      <c r="F32" s="16">
        <v>189517.16</v>
      </c>
      <c r="G32" s="63">
        <f t="shared" si="0"/>
        <v>13923016.479999848</v>
      </c>
      <c r="H32" s="37"/>
      <c r="I32" s="37"/>
    </row>
    <row r="33" spans="2:9" s="10" customFormat="1" ht="15.95" customHeight="1">
      <c r="B33" s="56">
        <v>45233</v>
      </c>
      <c r="C33" s="49">
        <v>32535346619</v>
      </c>
      <c r="D33" s="48" t="s">
        <v>22</v>
      </c>
      <c r="E33" s="16"/>
      <c r="F33" s="16">
        <v>10000</v>
      </c>
      <c r="G33" s="63">
        <f t="shared" si="0"/>
        <v>13913016.479999848</v>
      </c>
      <c r="H33" s="37"/>
      <c r="I33" s="37"/>
    </row>
    <row r="34" spans="2:9" s="10" customFormat="1" ht="15.95" customHeight="1">
      <c r="B34" s="56">
        <v>45233</v>
      </c>
      <c r="C34" s="62">
        <v>32535244334</v>
      </c>
      <c r="D34" s="48" t="s">
        <v>22</v>
      </c>
      <c r="E34" s="16"/>
      <c r="F34" s="16">
        <v>50000</v>
      </c>
      <c r="G34" s="63">
        <f t="shared" si="0"/>
        <v>13863016.479999848</v>
      </c>
      <c r="H34" s="37"/>
      <c r="I34" s="37"/>
    </row>
    <row r="35" spans="2:9" s="10" customFormat="1" ht="15.95" customHeight="1">
      <c r="B35" s="56">
        <v>45233</v>
      </c>
      <c r="C35" s="62">
        <v>32534647559</v>
      </c>
      <c r="D35" s="48" t="s">
        <v>22</v>
      </c>
      <c r="E35" s="16"/>
      <c r="F35" s="16">
        <v>5300000</v>
      </c>
      <c r="G35" s="63">
        <f t="shared" si="0"/>
        <v>8563016.4799998477</v>
      </c>
      <c r="H35" s="37"/>
      <c r="I35" s="37"/>
    </row>
    <row r="36" spans="2:9" s="10" customFormat="1" ht="15.95" customHeight="1">
      <c r="B36" s="56">
        <v>45238</v>
      </c>
      <c r="C36" s="49">
        <v>580413891</v>
      </c>
      <c r="D36" s="48" t="s">
        <v>21</v>
      </c>
      <c r="E36" s="16">
        <v>450621</v>
      </c>
      <c r="F36" s="16"/>
      <c r="G36" s="63">
        <f t="shared" si="0"/>
        <v>9013637.4799998477</v>
      </c>
      <c r="H36" s="37"/>
      <c r="I36" s="37"/>
    </row>
    <row r="37" spans="2:9" s="10" customFormat="1" ht="15.95" customHeight="1">
      <c r="B37" s="56">
        <v>45238</v>
      </c>
      <c r="C37" s="62">
        <v>580413892</v>
      </c>
      <c r="D37" s="48" t="s">
        <v>21</v>
      </c>
      <c r="E37" s="16">
        <v>3450</v>
      </c>
      <c r="F37" s="16"/>
      <c r="G37" s="63">
        <f t="shared" si="0"/>
        <v>9017087.4799998477</v>
      </c>
      <c r="H37" s="37"/>
      <c r="I37" s="37"/>
    </row>
    <row r="38" spans="2:9" s="10" customFormat="1" ht="15.95" customHeight="1">
      <c r="B38" s="56">
        <v>45238</v>
      </c>
      <c r="C38" s="62">
        <v>580413893</v>
      </c>
      <c r="D38" s="48" t="s">
        <v>21</v>
      </c>
      <c r="E38" s="16">
        <v>2500</v>
      </c>
      <c r="F38" s="16"/>
      <c r="G38" s="63">
        <f t="shared" si="0"/>
        <v>9019587.4799998477</v>
      </c>
      <c r="H38" s="37"/>
      <c r="I38" s="37"/>
    </row>
    <row r="39" spans="2:9" s="10" customFormat="1" ht="15.95" customHeight="1">
      <c r="B39" s="56">
        <v>45238</v>
      </c>
      <c r="C39" s="62">
        <v>580413894</v>
      </c>
      <c r="D39" s="48" t="s">
        <v>21</v>
      </c>
      <c r="E39" s="16">
        <v>126</v>
      </c>
      <c r="F39" s="16"/>
      <c r="G39" s="63">
        <f t="shared" si="0"/>
        <v>9019713.4799998477</v>
      </c>
      <c r="H39" s="37"/>
      <c r="I39" s="37"/>
    </row>
    <row r="40" spans="2:9" s="10" customFormat="1" ht="15.95" customHeight="1">
      <c r="B40" s="56">
        <v>45238</v>
      </c>
      <c r="C40" s="49">
        <v>580413895</v>
      </c>
      <c r="D40" s="48" t="s">
        <v>21</v>
      </c>
      <c r="E40" s="16">
        <v>800</v>
      </c>
      <c r="F40" s="16"/>
      <c r="G40" s="63">
        <f t="shared" si="0"/>
        <v>9020513.4799998477</v>
      </c>
      <c r="H40" s="37"/>
      <c r="I40" s="37"/>
    </row>
    <row r="41" spans="2:9" s="10" customFormat="1" ht="15.95" customHeight="1">
      <c r="B41" s="56">
        <v>45238</v>
      </c>
      <c r="C41" s="49">
        <v>580413896</v>
      </c>
      <c r="D41" s="48" t="s">
        <v>21</v>
      </c>
      <c r="E41" s="16">
        <v>2500</v>
      </c>
      <c r="F41" s="16"/>
      <c r="G41" s="63">
        <f t="shared" si="0"/>
        <v>9023013.4799998477</v>
      </c>
      <c r="H41" s="37"/>
      <c r="I41" s="37"/>
    </row>
    <row r="42" spans="2:9" s="10" customFormat="1" ht="15.95" customHeight="1">
      <c r="B42" s="56">
        <v>45238</v>
      </c>
      <c r="C42" s="49">
        <v>32580467800</v>
      </c>
      <c r="D42" s="48" t="s">
        <v>56</v>
      </c>
      <c r="E42" s="16">
        <v>100000000</v>
      </c>
      <c r="F42" s="16"/>
      <c r="G42" s="63">
        <f t="shared" si="0"/>
        <v>109023013.47999984</v>
      </c>
      <c r="H42" s="37"/>
      <c r="I42" s="37"/>
    </row>
    <row r="43" spans="2:9" s="10" customFormat="1" ht="15.95" customHeight="1">
      <c r="B43" s="56">
        <v>45238</v>
      </c>
      <c r="C43" s="49">
        <v>32580917479</v>
      </c>
      <c r="D43" s="48" t="s">
        <v>56</v>
      </c>
      <c r="E43" s="16">
        <v>100000000</v>
      </c>
      <c r="F43" s="16"/>
      <c r="G43" s="63">
        <f t="shared" si="0"/>
        <v>209023013.47999984</v>
      </c>
      <c r="H43" s="37"/>
      <c r="I43" s="37"/>
    </row>
    <row r="44" spans="2:9" s="10" customFormat="1" ht="15.95" customHeight="1">
      <c r="B44" s="56">
        <v>45238</v>
      </c>
      <c r="C44" s="49">
        <v>32581076320</v>
      </c>
      <c r="D44" s="48" t="s">
        <v>56</v>
      </c>
      <c r="E44" s="16">
        <v>100000000</v>
      </c>
      <c r="F44" s="16"/>
      <c r="G44" s="63">
        <f t="shared" si="0"/>
        <v>309023013.47999984</v>
      </c>
      <c r="H44" s="37"/>
      <c r="I44" s="37"/>
    </row>
    <row r="45" spans="2:9" s="10" customFormat="1" ht="15.95" customHeight="1">
      <c r="B45" s="56">
        <v>45238</v>
      </c>
      <c r="C45" s="62">
        <v>29342</v>
      </c>
      <c r="D45" s="48" t="s">
        <v>22</v>
      </c>
      <c r="E45" s="16"/>
      <c r="F45" s="16">
        <v>10000000</v>
      </c>
      <c r="G45" s="63">
        <f t="shared" si="0"/>
        <v>299023013.47999984</v>
      </c>
      <c r="H45" s="37"/>
      <c r="I45" s="37"/>
    </row>
    <row r="46" spans="2:9" s="10" customFormat="1" ht="15.95" customHeight="1">
      <c r="B46" s="56">
        <v>45238</v>
      </c>
      <c r="C46" s="62">
        <v>29237</v>
      </c>
      <c r="D46" s="48" t="s">
        <v>22</v>
      </c>
      <c r="E46" s="16"/>
      <c r="F46" s="16">
        <v>15000000</v>
      </c>
      <c r="G46" s="63">
        <f t="shared" si="0"/>
        <v>284023013.47999984</v>
      </c>
      <c r="H46" s="37"/>
      <c r="I46" s="37"/>
    </row>
    <row r="47" spans="2:9" s="10" customFormat="1" ht="15.95" customHeight="1">
      <c r="B47" s="56">
        <v>45238</v>
      </c>
      <c r="C47" s="49">
        <v>29238</v>
      </c>
      <c r="D47" s="48" t="s">
        <v>22</v>
      </c>
      <c r="E47" s="16"/>
      <c r="F47" s="16">
        <v>15000000</v>
      </c>
      <c r="G47" s="63">
        <f t="shared" si="0"/>
        <v>269023013.47999984</v>
      </c>
      <c r="H47" s="37"/>
      <c r="I47" s="37"/>
    </row>
    <row r="48" spans="2:9" s="10" customFormat="1" ht="15.95" customHeight="1">
      <c r="B48" s="56">
        <v>45238</v>
      </c>
      <c r="C48" s="49">
        <v>29239</v>
      </c>
      <c r="D48" s="48" t="s">
        <v>22</v>
      </c>
      <c r="E48" s="16"/>
      <c r="F48" s="16">
        <v>15000000</v>
      </c>
      <c r="G48" s="63">
        <f t="shared" si="0"/>
        <v>254023013.47999984</v>
      </c>
      <c r="H48" s="37"/>
      <c r="I48" s="37"/>
    </row>
    <row r="49" spans="2:9" s="10" customFormat="1" ht="15.95" customHeight="1">
      <c r="B49" s="56">
        <v>45238</v>
      </c>
      <c r="C49" s="49">
        <v>29240</v>
      </c>
      <c r="D49" s="48" t="s">
        <v>22</v>
      </c>
      <c r="E49" s="16"/>
      <c r="F49" s="16">
        <v>15000000</v>
      </c>
      <c r="G49" s="63">
        <f t="shared" si="0"/>
        <v>239023013.47999984</v>
      </c>
      <c r="H49" s="37"/>
      <c r="I49" s="37"/>
    </row>
    <row r="50" spans="2:9" s="10" customFormat="1" ht="15.95" customHeight="1">
      <c r="B50" s="56">
        <v>45238</v>
      </c>
      <c r="C50" s="62">
        <v>29241</v>
      </c>
      <c r="D50" s="48" t="s">
        <v>22</v>
      </c>
      <c r="E50" s="16"/>
      <c r="F50" s="16">
        <v>15000000</v>
      </c>
      <c r="G50" s="63">
        <f t="shared" si="0"/>
        <v>224023013.47999984</v>
      </c>
      <c r="H50" s="37"/>
      <c r="I50" s="37"/>
    </row>
    <row r="51" spans="2:9" s="10" customFormat="1" ht="15.95" customHeight="1">
      <c r="B51" s="56">
        <v>45238</v>
      </c>
      <c r="C51" s="49">
        <v>29242</v>
      </c>
      <c r="D51" s="48" t="s">
        <v>22</v>
      </c>
      <c r="E51" s="16"/>
      <c r="F51" s="16">
        <v>15000000</v>
      </c>
      <c r="G51" s="63">
        <f t="shared" si="0"/>
        <v>209023013.47999984</v>
      </c>
      <c r="H51" s="37"/>
      <c r="I51" s="37"/>
    </row>
    <row r="52" spans="2:9" s="10" customFormat="1" ht="15.95" customHeight="1">
      <c r="B52" s="56">
        <v>45238</v>
      </c>
      <c r="C52" s="62">
        <v>29247</v>
      </c>
      <c r="D52" s="48" t="s">
        <v>22</v>
      </c>
      <c r="E52" s="16"/>
      <c r="F52" s="16">
        <v>20000000</v>
      </c>
      <c r="G52" s="63">
        <f t="shared" si="0"/>
        <v>189023013.47999984</v>
      </c>
      <c r="H52" s="37"/>
      <c r="I52" s="37"/>
    </row>
    <row r="53" spans="2:9" s="10" customFormat="1" ht="15.95" customHeight="1">
      <c r="B53" s="56">
        <v>45238</v>
      </c>
      <c r="C53" s="49">
        <v>29248</v>
      </c>
      <c r="D53" s="48" t="s">
        <v>22</v>
      </c>
      <c r="E53" s="16"/>
      <c r="F53" s="16">
        <v>20000000</v>
      </c>
      <c r="G53" s="63">
        <f t="shared" si="0"/>
        <v>169023013.47999984</v>
      </c>
      <c r="H53" s="37"/>
      <c r="I53" s="37"/>
    </row>
    <row r="54" spans="2:9" s="10" customFormat="1" ht="15.95" customHeight="1">
      <c r="B54" s="56">
        <v>45238</v>
      </c>
      <c r="C54" s="49">
        <v>29249</v>
      </c>
      <c r="D54" s="48" t="s">
        <v>22</v>
      </c>
      <c r="E54" s="16"/>
      <c r="F54" s="16">
        <v>20000000</v>
      </c>
      <c r="G54" s="63">
        <f t="shared" si="0"/>
        <v>149023013.47999984</v>
      </c>
      <c r="H54" s="37"/>
      <c r="I54" s="37"/>
    </row>
    <row r="55" spans="2:9" s="10" customFormat="1" ht="15.95" customHeight="1">
      <c r="B55" s="56">
        <v>45238</v>
      </c>
      <c r="C55" s="49">
        <v>29250</v>
      </c>
      <c r="D55" s="48" t="s">
        <v>22</v>
      </c>
      <c r="E55" s="16"/>
      <c r="F55" s="16">
        <v>20000000</v>
      </c>
      <c r="G55" s="63">
        <f t="shared" si="0"/>
        <v>129023013.47999984</v>
      </c>
      <c r="H55" s="37"/>
      <c r="I55" s="37"/>
    </row>
    <row r="56" spans="2:9" s="10" customFormat="1" ht="15.95" customHeight="1">
      <c r="B56" s="56">
        <v>45238</v>
      </c>
      <c r="C56" s="62">
        <v>29251</v>
      </c>
      <c r="D56" s="48" t="s">
        <v>22</v>
      </c>
      <c r="E56" s="16"/>
      <c r="F56" s="16">
        <v>20000000</v>
      </c>
      <c r="G56" s="63">
        <f t="shared" si="0"/>
        <v>109023013.47999984</v>
      </c>
      <c r="H56" s="37"/>
      <c r="I56" s="37"/>
    </row>
    <row r="57" spans="2:9" s="10" customFormat="1" ht="15.95" customHeight="1">
      <c r="B57" s="56">
        <v>45238</v>
      </c>
      <c r="C57" s="62">
        <v>29252</v>
      </c>
      <c r="D57" s="48" t="s">
        <v>22</v>
      </c>
      <c r="E57" s="16"/>
      <c r="F57" s="16">
        <v>20000000</v>
      </c>
      <c r="G57" s="63">
        <f t="shared" si="0"/>
        <v>89023013.47999984</v>
      </c>
      <c r="H57" s="37"/>
      <c r="I57" s="37"/>
    </row>
    <row r="58" spans="2:9" s="10" customFormat="1" ht="15.95" customHeight="1">
      <c r="B58" s="56">
        <v>45238</v>
      </c>
      <c r="C58" s="49">
        <v>29253</v>
      </c>
      <c r="D58" s="48" t="s">
        <v>22</v>
      </c>
      <c r="E58" s="16"/>
      <c r="F58" s="16">
        <v>20000000</v>
      </c>
      <c r="G58" s="63">
        <f t="shared" si="0"/>
        <v>69023013.47999984</v>
      </c>
      <c r="H58" s="37"/>
      <c r="I58" s="37"/>
    </row>
    <row r="59" spans="2:9" s="10" customFormat="1" ht="15.95" customHeight="1">
      <c r="B59" s="56">
        <v>45238</v>
      </c>
      <c r="C59" s="62">
        <v>29254</v>
      </c>
      <c r="D59" s="48" t="s">
        <v>22</v>
      </c>
      <c r="E59" s="16"/>
      <c r="F59" s="16">
        <v>20000000</v>
      </c>
      <c r="G59" s="63">
        <f t="shared" si="0"/>
        <v>49023013.47999984</v>
      </c>
      <c r="H59" s="37"/>
      <c r="I59" s="37"/>
    </row>
    <row r="60" spans="2:9" s="10" customFormat="1" ht="15.95" customHeight="1">
      <c r="B60" s="56">
        <v>45238</v>
      </c>
      <c r="C60" s="49">
        <v>29255</v>
      </c>
      <c r="D60" s="48" t="s">
        <v>22</v>
      </c>
      <c r="E60" s="16"/>
      <c r="F60" s="16">
        <v>20000000</v>
      </c>
      <c r="G60" s="63">
        <f t="shared" si="0"/>
        <v>29023013.47999984</v>
      </c>
      <c r="H60" s="37"/>
      <c r="I60" s="37"/>
    </row>
    <row r="61" spans="2:9" s="10" customFormat="1" ht="15.95" customHeight="1">
      <c r="B61" s="56">
        <v>45238</v>
      </c>
      <c r="C61" s="62">
        <v>29256</v>
      </c>
      <c r="D61" s="48" t="s">
        <v>22</v>
      </c>
      <c r="E61" s="16"/>
      <c r="F61" s="16">
        <v>20000000</v>
      </c>
      <c r="G61" s="63">
        <f t="shared" si="0"/>
        <v>9023013.4799998403</v>
      </c>
      <c r="H61" s="37"/>
      <c r="I61" s="37"/>
    </row>
    <row r="62" spans="2:9" s="10" customFormat="1" ht="15.95" customHeight="1">
      <c r="B62" s="56">
        <v>45238</v>
      </c>
      <c r="C62" s="62">
        <v>32578754599</v>
      </c>
      <c r="D62" s="48" t="s">
        <v>22</v>
      </c>
      <c r="E62" s="16"/>
      <c r="F62" s="16">
        <v>50000</v>
      </c>
      <c r="G62" s="63">
        <f t="shared" si="0"/>
        <v>8973013.4799998403</v>
      </c>
      <c r="H62" s="37"/>
      <c r="I62" s="37"/>
    </row>
    <row r="63" spans="2:9" s="10" customFormat="1" ht="15.95" customHeight="1">
      <c r="B63" s="56">
        <v>45239</v>
      </c>
      <c r="C63" s="62">
        <v>21821774</v>
      </c>
      <c r="D63" s="48" t="s">
        <v>21</v>
      </c>
      <c r="E63" s="16">
        <v>15000000</v>
      </c>
      <c r="F63" s="16"/>
      <c r="G63" s="63">
        <f t="shared" si="0"/>
        <v>23973013.47999984</v>
      </c>
      <c r="H63" s="37"/>
      <c r="I63" s="37"/>
    </row>
    <row r="64" spans="2:9" s="10" customFormat="1" ht="15.95" customHeight="1">
      <c r="B64" s="56">
        <v>45239</v>
      </c>
      <c r="C64" s="49">
        <v>22802148</v>
      </c>
      <c r="D64" s="48" t="s">
        <v>21</v>
      </c>
      <c r="E64" s="16">
        <v>10000000</v>
      </c>
      <c r="F64" s="16"/>
      <c r="G64" s="63">
        <f t="shared" si="0"/>
        <v>33973013.47999984</v>
      </c>
      <c r="H64" s="37"/>
      <c r="I64" s="37"/>
    </row>
    <row r="65" spans="2:9" s="10" customFormat="1" ht="15.95" customHeight="1">
      <c r="B65" s="56">
        <v>45239</v>
      </c>
      <c r="C65" s="49">
        <v>22802150</v>
      </c>
      <c r="D65" s="48" t="s">
        <v>21</v>
      </c>
      <c r="E65" s="16">
        <v>20000000</v>
      </c>
      <c r="F65" s="16"/>
      <c r="G65" s="63">
        <f t="shared" si="0"/>
        <v>53973013.47999984</v>
      </c>
      <c r="H65" s="37"/>
      <c r="I65" s="37"/>
    </row>
    <row r="66" spans="2:9" s="10" customFormat="1" ht="15.95" customHeight="1">
      <c r="B66" s="56">
        <v>45239</v>
      </c>
      <c r="C66" s="49">
        <v>22802154</v>
      </c>
      <c r="D66" s="48" t="s">
        <v>21</v>
      </c>
      <c r="E66" s="16">
        <v>20000000</v>
      </c>
      <c r="F66" s="16"/>
      <c r="G66" s="63">
        <f t="shared" si="0"/>
        <v>73973013.47999984</v>
      </c>
      <c r="H66" s="37"/>
      <c r="I66" s="37"/>
    </row>
    <row r="67" spans="2:9" s="10" customFormat="1" ht="15.95" customHeight="1">
      <c r="B67" s="56">
        <v>45239</v>
      </c>
      <c r="C67" s="49">
        <v>22802147</v>
      </c>
      <c r="D67" s="48" t="s">
        <v>21</v>
      </c>
      <c r="E67" s="16">
        <v>20000000</v>
      </c>
      <c r="F67" s="16"/>
      <c r="G67" s="63">
        <f t="shared" si="0"/>
        <v>93973013.47999984</v>
      </c>
      <c r="H67" s="37"/>
      <c r="I67" s="37"/>
    </row>
    <row r="68" spans="2:9" s="10" customFormat="1" ht="15.95" customHeight="1">
      <c r="B68" s="56">
        <v>45239</v>
      </c>
      <c r="C68" s="49">
        <v>29338</v>
      </c>
      <c r="D68" s="48" t="s">
        <v>74</v>
      </c>
      <c r="E68" s="16"/>
      <c r="F68" s="16">
        <v>13091.37</v>
      </c>
      <c r="G68" s="63">
        <f t="shared" si="0"/>
        <v>93959922.109999835</v>
      </c>
      <c r="H68" s="37"/>
      <c r="I68" s="37"/>
    </row>
    <row r="69" spans="2:9" s="10" customFormat="1" ht="15.95" customHeight="1">
      <c r="B69" s="56">
        <v>45239</v>
      </c>
      <c r="C69" s="49">
        <v>29376</v>
      </c>
      <c r="D69" s="48" t="s">
        <v>22</v>
      </c>
      <c r="E69" s="16"/>
      <c r="F69" s="16">
        <v>4000000</v>
      </c>
      <c r="G69" s="63">
        <f t="shared" si="0"/>
        <v>89959922.109999835</v>
      </c>
      <c r="H69" s="37"/>
      <c r="I69" s="37"/>
    </row>
    <row r="70" spans="2:9" s="10" customFormat="1" ht="15.95" customHeight="1">
      <c r="B70" s="56">
        <v>45239</v>
      </c>
      <c r="C70" s="49">
        <v>29418</v>
      </c>
      <c r="D70" s="48" t="s">
        <v>22</v>
      </c>
      <c r="E70" s="16"/>
      <c r="F70" s="16">
        <v>5000000</v>
      </c>
      <c r="G70" s="63">
        <f t="shared" si="0"/>
        <v>84959922.109999835</v>
      </c>
      <c r="H70" s="37"/>
      <c r="I70" s="37"/>
    </row>
    <row r="71" spans="2:9" s="10" customFormat="1" ht="15.95" customHeight="1">
      <c r="B71" s="56">
        <v>45239</v>
      </c>
      <c r="C71" s="49">
        <v>29375</v>
      </c>
      <c r="D71" s="48" t="s">
        <v>50</v>
      </c>
      <c r="E71" s="16"/>
      <c r="F71" s="16">
        <v>11000000</v>
      </c>
      <c r="G71" s="63">
        <f t="shared" si="0"/>
        <v>73959922.109999835</v>
      </c>
      <c r="H71" s="37"/>
      <c r="I71" s="37"/>
    </row>
    <row r="72" spans="2:9" s="10" customFormat="1" ht="15.95" customHeight="1">
      <c r="B72" s="56">
        <v>45239</v>
      </c>
      <c r="C72" s="49">
        <v>29347</v>
      </c>
      <c r="D72" s="48" t="s">
        <v>24</v>
      </c>
      <c r="E72" s="16"/>
      <c r="F72" s="16">
        <v>13408402.98</v>
      </c>
      <c r="G72" s="63">
        <f t="shared" si="0"/>
        <v>60551519.129999831</v>
      </c>
      <c r="H72" s="37"/>
      <c r="I72" s="37"/>
    </row>
    <row r="73" spans="2:9" s="10" customFormat="1" ht="15.95" customHeight="1">
      <c r="B73" s="56">
        <v>45239</v>
      </c>
      <c r="C73" s="49">
        <v>29226</v>
      </c>
      <c r="D73" s="48" t="s">
        <v>44</v>
      </c>
      <c r="E73" s="16"/>
      <c r="F73" s="16">
        <v>16250000</v>
      </c>
      <c r="G73" s="63">
        <f t="shared" si="0"/>
        <v>44301519.129999831</v>
      </c>
      <c r="H73" s="37"/>
      <c r="I73" s="37"/>
    </row>
    <row r="74" spans="2:9" s="10" customFormat="1" ht="15.95" customHeight="1">
      <c r="B74" s="56">
        <v>45239</v>
      </c>
      <c r="C74" s="49">
        <v>29230</v>
      </c>
      <c r="D74" s="48" t="s">
        <v>179</v>
      </c>
      <c r="E74" s="16"/>
      <c r="F74" s="16">
        <v>20000000</v>
      </c>
      <c r="G74" s="63">
        <f t="shared" si="0"/>
        <v>24301519.129999831</v>
      </c>
      <c r="H74" s="37"/>
      <c r="I74" s="37"/>
    </row>
    <row r="75" spans="2:9" s="10" customFormat="1" ht="15.95" customHeight="1">
      <c r="B75" s="56">
        <v>45240</v>
      </c>
      <c r="C75" s="62">
        <v>580413503</v>
      </c>
      <c r="D75" s="48" t="s">
        <v>21</v>
      </c>
      <c r="E75" s="16">
        <v>1300000</v>
      </c>
      <c r="F75" s="16"/>
      <c r="G75" s="63">
        <f t="shared" si="0"/>
        <v>25601519.129999831</v>
      </c>
      <c r="H75" s="37"/>
      <c r="I75" s="37"/>
    </row>
    <row r="76" spans="2:9" s="10" customFormat="1" ht="15.95" customHeight="1">
      <c r="B76" s="56">
        <v>45240</v>
      </c>
      <c r="C76" s="62">
        <v>29285</v>
      </c>
      <c r="D76" s="48" t="s">
        <v>73</v>
      </c>
      <c r="E76" s="16"/>
      <c r="F76" s="16">
        <v>13091.37</v>
      </c>
      <c r="G76" s="63">
        <f t="shared" si="0"/>
        <v>25588427.75999983</v>
      </c>
      <c r="H76" s="37"/>
      <c r="I76" s="37"/>
    </row>
    <row r="77" spans="2:9" s="10" customFormat="1" ht="15.95" customHeight="1">
      <c r="B77" s="56">
        <v>45240</v>
      </c>
      <c r="C77" s="49">
        <v>29214</v>
      </c>
      <c r="D77" s="48" t="s">
        <v>86</v>
      </c>
      <c r="E77" s="16"/>
      <c r="F77" s="16">
        <v>29133.02</v>
      </c>
      <c r="G77" s="63">
        <f t="shared" si="0"/>
        <v>25559294.739999831</v>
      </c>
      <c r="H77" s="37"/>
      <c r="I77" s="37"/>
    </row>
    <row r="78" spans="2:9" s="10" customFormat="1" ht="15.95" customHeight="1">
      <c r="B78" s="56">
        <v>45240</v>
      </c>
      <c r="C78" s="49">
        <v>29229</v>
      </c>
      <c r="D78" s="48" t="s">
        <v>176</v>
      </c>
      <c r="E78" s="16"/>
      <c r="F78" s="16">
        <v>11000000</v>
      </c>
      <c r="G78" s="63">
        <f t="shared" si="0"/>
        <v>14559294.739999831</v>
      </c>
      <c r="H78" s="37"/>
      <c r="I78" s="37"/>
    </row>
    <row r="79" spans="2:9" s="10" customFormat="1" ht="15.95" customHeight="1">
      <c r="B79" s="56">
        <v>45240</v>
      </c>
      <c r="C79" s="49">
        <v>32606614093</v>
      </c>
      <c r="D79" s="48" t="s">
        <v>22</v>
      </c>
      <c r="E79" s="16"/>
      <c r="F79" s="16">
        <v>69000</v>
      </c>
      <c r="G79" s="63">
        <f t="shared" si="0"/>
        <v>14490294.739999831</v>
      </c>
      <c r="H79" s="37"/>
      <c r="I79" s="37"/>
    </row>
    <row r="80" spans="2:9" s="10" customFormat="1" ht="15.95" customHeight="1">
      <c r="B80" s="56">
        <v>45240</v>
      </c>
      <c r="C80" s="49">
        <v>32606586671</v>
      </c>
      <c r="D80" s="48" t="s">
        <v>22</v>
      </c>
      <c r="E80" s="63"/>
      <c r="F80" s="63">
        <v>5000000</v>
      </c>
      <c r="G80" s="63">
        <f t="shared" si="0"/>
        <v>9490294.7399998307</v>
      </c>
      <c r="H80" s="37"/>
      <c r="I80" s="37"/>
    </row>
    <row r="81" spans="2:9" s="10" customFormat="1" ht="15.95" customHeight="1">
      <c r="B81" s="56">
        <v>45240</v>
      </c>
      <c r="C81" s="49">
        <v>32604130743</v>
      </c>
      <c r="D81" s="48" t="s">
        <v>22</v>
      </c>
      <c r="E81" s="63"/>
      <c r="F81" s="63">
        <v>500000</v>
      </c>
      <c r="G81" s="63">
        <f t="shared" si="0"/>
        <v>8990294.7399998307</v>
      </c>
      <c r="H81" s="37"/>
      <c r="I81" s="37"/>
    </row>
    <row r="82" spans="2:9" s="10" customFormat="1" ht="15.95" customHeight="1">
      <c r="B82" s="56">
        <v>45243</v>
      </c>
      <c r="C82" s="49">
        <v>580415580</v>
      </c>
      <c r="D82" s="48" t="s">
        <v>21</v>
      </c>
      <c r="E82" s="63">
        <v>6405</v>
      </c>
      <c r="F82" s="63"/>
      <c r="G82" s="63">
        <f t="shared" si="0"/>
        <v>8996699.7399998307</v>
      </c>
      <c r="H82" s="37"/>
      <c r="I82" s="37"/>
    </row>
    <row r="83" spans="2:9" s="10" customFormat="1" ht="15.95" customHeight="1">
      <c r="B83" s="56">
        <v>45243</v>
      </c>
      <c r="C83" s="49">
        <v>580415578</v>
      </c>
      <c r="D83" s="48" t="s">
        <v>21</v>
      </c>
      <c r="E83" s="63">
        <v>1225221</v>
      </c>
      <c r="F83" s="63"/>
      <c r="G83" s="63">
        <f t="shared" si="0"/>
        <v>10221920.739999831</v>
      </c>
      <c r="H83" s="37"/>
      <c r="I83" s="37"/>
    </row>
    <row r="84" spans="2:9" s="10" customFormat="1" ht="15.95" customHeight="1">
      <c r="B84" s="56">
        <v>45243</v>
      </c>
      <c r="C84" s="49">
        <v>580415577</v>
      </c>
      <c r="D84" s="48" t="s">
        <v>21</v>
      </c>
      <c r="E84" s="63">
        <v>5000</v>
      </c>
      <c r="F84" s="63"/>
      <c r="G84" s="63">
        <f t="shared" si="0"/>
        <v>10226920.739999831</v>
      </c>
      <c r="H84" s="37"/>
      <c r="I84" s="37"/>
    </row>
    <row r="85" spans="2:9" s="10" customFormat="1" ht="15.95" customHeight="1">
      <c r="B85" s="56">
        <v>45243</v>
      </c>
      <c r="C85" s="49">
        <v>580415575</v>
      </c>
      <c r="D85" s="48" t="s">
        <v>21</v>
      </c>
      <c r="E85" s="63">
        <v>2613666</v>
      </c>
      <c r="F85" s="63"/>
      <c r="G85" s="63">
        <f t="shared" si="0"/>
        <v>12840586.739999831</v>
      </c>
      <c r="H85" s="37"/>
      <c r="I85" s="37"/>
    </row>
    <row r="86" spans="2:9" s="10" customFormat="1" ht="15.95" customHeight="1">
      <c r="B86" s="56">
        <v>45243</v>
      </c>
      <c r="C86" s="49">
        <v>580415574</v>
      </c>
      <c r="D86" s="48" t="s">
        <v>21</v>
      </c>
      <c r="E86" s="63">
        <v>7500</v>
      </c>
      <c r="F86" s="63"/>
      <c r="G86" s="63">
        <f t="shared" si="0"/>
        <v>12848086.739999831</v>
      </c>
      <c r="H86" s="37"/>
      <c r="I86" s="37"/>
    </row>
    <row r="87" spans="2:9" s="10" customFormat="1" ht="15.95" customHeight="1">
      <c r="B87" s="56">
        <v>45243</v>
      </c>
      <c r="C87" s="49">
        <v>580415572</v>
      </c>
      <c r="D87" s="48" t="s">
        <v>21</v>
      </c>
      <c r="E87" s="63">
        <v>3966365</v>
      </c>
      <c r="F87" s="63"/>
      <c r="G87" s="63">
        <f t="shared" si="0"/>
        <v>16814451.739999831</v>
      </c>
      <c r="H87" s="37"/>
      <c r="I87" s="37"/>
    </row>
    <row r="88" spans="2:9" s="10" customFormat="1" ht="15.95" customHeight="1">
      <c r="B88" s="56">
        <v>45243</v>
      </c>
      <c r="C88" s="49">
        <v>22803937</v>
      </c>
      <c r="D88" s="48" t="s">
        <v>21</v>
      </c>
      <c r="E88" s="63">
        <v>15000000</v>
      </c>
      <c r="F88" s="63"/>
      <c r="G88" s="63">
        <f t="shared" si="0"/>
        <v>31814451.739999831</v>
      </c>
      <c r="H88" s="37"/>
      <c r="I88" s="37"/>
    </row>
    <row r="89" spans="2:9" s="10" customFormat="1" ht="15.95" customHeight="1">
      <c r="B89" s="56">
        <v>45243</v>
      </c>
      <c r="C89" s="49">
        <v>22803936</v>
      </c>
      <c r="D89" s="48" t="s">
        <v>21</v>
      </c>
      <c r="E89" s="63">
        <v>20000000</v>
      </c>
      <c r="F89" s="63"/>
      <c r="G89" s="63">
        <f t="shared" si="0"/>
        <v>51814451.739999831</v>
      </c>
      <c r="H89" s="37"/>
      <c r="I89" s="37"/>
    </row>
    <row r="90" spans="2:9" s="10" customFormat="1" ht="15.95" customHeight="1">
      <c r="B90" s="56">
        <v>45243</v>
      </c>
      <c r="C90" s="49">
        <v>29278</v>
      </c>
      <c r="D90" s="48" t="s">
        <v>57</v>
      </c>
      <c r="E90" s="63"/>
      <c r="F90" s="63">
        <v>3865.16</v>
      </c>
      <c r="G90" s="63">
        <f t="shared" si="0"/>
        <v>51810586.579999834</v>
      </c>
      <c r="H90" s="37"/>
      <c r="I90" s="37"/>
    </row>
    <row r="91" spans="2:9" s="10" customFormat="1" ht="15.95" customHeight="1">
      <c r="B91" s="56">
        <v>45243</v>
      </c>
      <c r="C91" s="49">
        <v>29320</v>
      </c>
      <c r="D91" s="48" t="s">
        <v>62</v>
      </c>
      <c r="E91" s="63"/>
      <c r="F91" s="63">
        <v>5000</v>
      </c>
      <c r="G91" s="63">
        <f t="shared" si="0"/>
        <v>51805586.579999834</v>
      </c>
      <c r="H91" s="37"/>
      <c r="I91" s="37"/>
    </row>
    <row r="92" spans="2:9" s="10" customFormat="1" ht="15.95" customHeight="1">
      <c r="B92" s="56">
        <v>45243</v>
      </c>
      <c r="C92" s="49">
        <v>29343</v>
      </c>
      <c r="D92" s="48" t="s">
        <v>83</v>
      </c>
      <c r="E92" s="63"/>
      <c r="F92" s="63">
        <v>27000</v>
      </c>
      <c r="G92" s="63">
        <f t="shared" si="0"/>
        <v>51778586.579999834</v>
      </c>
      <c r="H92" s="37"/>
      <c r="I92" s="37"/>
    </row>
    <row r="93" spans="2:9" s="10" customFormat="1" ht="15.95" customHeight="1">
      <c r="B93" s="56">
        <v>45243</v>
      </c>
      <c r="C93" s="49">
        <v>29308</v>
      </c>
      <c r="D93" s="48" t="s">
        <v>84</v>
      </c>
      <c r="E93" s="63"/>
      <c r="F93" s="63">
        <v>27621.06</v>
      </c>
      <c r="G93" s="63">
        <f t="shared" si="0"/>
        <v>51750965.519999832</v>
      </c>
      <c r="H93" s="37"/>
      <c r="I93" s="37"/>
    </row>
    <row r="94" spans="2:9" s="10" customFormat="1" ht="15.95" customHeight="1">
      <c r="B94" s="56">
        <v>45243</v>
      </c>
      <c r="C94" s="49">
        <v>29146</v>
      </c>
      <c r="D94" s="48" t="s">
        <v>91</v>
      </c>
      <c r="E94" s="63"/>
      <c r="F94" s="63">
        <v>36000</v>
      </c>
      <c r="G94" s="63">
        <f t="shared" si="0"/>
        <v>51714965.519999832</v>
      </c>
      <c r="H94" s="37"/>
      <c r="I94" s="37"/>
    </row>
    <row r="95" spans="2:9" s="10" customFormat="1" ht="15.95" customHeight="1">
      <c r="B95" s="56">
        <v>45243</v>
      </c>
      <c r="C95" s="49">
        <v>29269</v>
      </c>
      <c r="D95" s="48" t="s">
        <v>92</v>
      </c>
      <c r="E95" s="63"/>
      <c r="F95" s="63">
        <v>36219.550000000003</v>
      </c>
      <c r="G95" s="63">
        <f t="shared" si="0"/>
        <v>51678745.969999835</v>
      </c>
      <c r="H95" s="37"/>
      <c r="I95" s="37"/>
    </row>
    <row r="96" spans="2:9" s="10" customFormat="1" ht="15.95" customHeight="1">
      <c r="B96" s="56">
        <v>45243</v>
      </c>
      <c r="C96" s="49">
        <v>29276</v>
      </c>
      <c r="D96" s="48" t="s">
        <v>93</v>
      </c>
      <c r="E96" s="63"/>
      <c r="F96" s="63">
        <v>36260.620000000003</v>
      </c>
      <c r="G96" s="63">
        <f t="shared" si="0"/>
        <v>51642485.349999838</v>
      </c>
      <c r="H96" s="37"/>
      <c r="I96" s="37"/>
    </row>
    <row r="97" spans="2:9" s="10" customFormat="1" ht="15.95" customHeight="1">
      <c r="B97" s="56">
        <v>45243</v>
      </c>
      <c r="C97" s="49">
        <v>29263</v>
      </c>
      <c r="D97" s="48" t="s">
        <v>94</v>
      </c>
      <c r="E97" s="63"/>
      <c r="F97" s="63">
        <v>38154.74</v>
      </c>
      <c r="G97" s="63">
        <f t="shared" si="0"/>
        <v>51604330.609999835</v>
      </c>
      <c r="H97" s="37"/>
      <c r="I97" s="37"/>
    </row>
    <row r="98" spans="2:9" s="10" customFormat="1" ht="15.95" customHeight="1">
      <c r="B98" s="56">
        <v>45243</v>
      </c>
      <c r="C98" s="49">
        <v>29277</v>
      </c>
      <c r="D98" s="48" t="s">
        <v>99</v>
      </c>
      <c r="E98" s="63"/>
      <c r="F98" s="63">
        <v>49126.400000000001</v>
      </c>
      <c r="G98" s="63">
        <f t="shared" si="0"/>
        <v>51555204.209999837</v>
      </c>
      <c r="H98" s="37"/>
      <c r="I98" s="37"/>
    </row>
    <row r="99" spans="2:9" s="10" customFormat="1" ht="15.95" customHeight="1">
      <c r="B99" s="56">
        <v>45243</v>
      </c>
      <c r="C99" s="49">
        <v>29381</v>
      </c>
      <c r="D99" s="48" t="s">
        <v>83</v>
      </c>
      <c r="E99" s="63"/>
      <c r="F99" s="63">
        <v>54000</v>
      </c>
      <c r="G99" s="63">
        <f t="shared" si="0"/>
        <v>51501204.209999837</v>
      </c>
      <c r="H99" s="37"/>
      <c r="I99" s="37"/>
    </row>
    <row r="100" spans="2:9" s="10" customFormat="1" ht="15.95" customHeight="1">
      <c r="B100" s="56">
        <v>45243</v>
      </c>
      <c r="C100" s="49">
        <v>29267</v>
      </c>
      <c r="D100" s="48" t="s">
        <v>106</v>
      </c>
      <c r="E100" s="63"/>
      <c r="F100" s="63">
        <v>59755.73</v>
      </c>
      <c r="G100" s="63">
        <f t="shared" si="0"/>
        <v>51441448.47999984</v>
      </c>
      <c r="H100" s="37"/>
      <c r="I100" s="37"/>
    </row>
    <row r="101" spans="2:9" s="10" customFormat="1" ht="15.95" customHeight="1">
      <c r="B101" s="56">
        <v>45243</v>
      </c>
      <c r="C101" s="49">
        <v>29311</v>
      </c>
      <c r="D101" s="48" t="s">
        <v>114</v>
      </c>
      <c r="E101" s="63"/>
      <c r="F101" s="63">
        <v>74516.039999999994</v>
      </c>
      <c r="G101" s="63">
        <f t="shared" si="0"/>
        <v>51366932.439999841</v>
      </c>
      <c r="H101" s="37"/>
      <c r="I101" s="37"/>
    </row>
    <row r="102" spans="2:9" s="10" customFormat="1" ht="15.95" customHeight="1">
      <c r="B102" s="56">
        <v>45243</v>
      </c>
      <c r="C102" s="49">
        <v>29379</v>
      </c>
      <c r="D102" s="48" t="s">
        <v>83</v>
      </c>
      <c r="E102" s="63"/>
      <c r="F102" s="63">
        <v>81000</v>
      </c>
      <c r="G102" s="63">
        <f t="shared" si="0"/>
        <v>51285932.439999841</v>
      </c>
      <c r="H102" s="37"/>
      <c r="I102" s="37"/>
    </row>
    <row r="103" spans="2:9" s="10" customFormat="1" ht="15.95" customHeight="1">
      <c r="B103" s="56">
        <v>45243</v>
      </c>
      <c r="C103" s="49">
        <v>29340</v>
      </c>
      <c r="D103" s="48" t="s">
        <v>0</v>
      </c>
      <c r="E103" s="63"/>
      <c r="F103" s="63">
        <v>116872.86</v>
      </c>
      <c r="G103" s="63">
        <f t="shared" si="0"/>
        <v>51169059.579999842</v>
      </c>
      <c r="H103" s="37"/>
      <c r="I103" s="37"/>
    </row>
    <row r="104" spans="2:9" s="10" customFormat="1" ht="15.95" customHeight="1">
      <c r="B104" s="56">
        <v>45243</v>
      </c>
      <c r="C104" s="49">
        <v>29271</v>
      </c>
      <c r="D104" s="48" t="s">
        <v>134</v>
      </c>
      <c r="E104" s="63"/>
      <c r="F104" s="63">
        <v>136453.04999999999</v>
      </c>
      <c r="G104" s="63">
        <f t="shared" si="0"/>
        <v>51032606.529999845</v>
      </c>
      <c r="H104" s="37"/>
      <c r="I104" s="37"/>
    </row>
    <row r="105" spans="2:9" s="10" customFormat="1" ht="15.95" customHeight="1">
      <c r="B105" s="56">
        <v>45243</v>
      </c>
      <c r="C105" s="49">
        <v>29341</v>
      </c>
      <c r="D105" s="48" t="s">
        <v>0</v>
      </c>
      <c r="E105" s="63"/>
      <c r="F105" s="63">
        <v>260102.39999999999</v>
      </c>
      <c r="G105" s="63">
        <f t="shared" si="0"/>
        <v>50772504.129999846</v>
      </c>
      <c r="H105" s="37"/>
      <c r="I105" s="37"/>
    </row>
    <row r="106" spans="2:9" s="10" customFormat="1" ht="15.95" customHeight="1">
      <c r="B106" s="56">
        <v>45243</v>
      </c>
      <c r="C106" s="49">
        <v>29380</v>
      </c>
      <c r="D106" s="48" t="s">
        <v>22</v>
      </c>
      <c r="E106" s="63"/>
      <c r="F106" s="63">
        <v>7805252</v>
      </c>
      <c r="G106" s="63">
        <f t="shared" si="0"/>
        <v>42967252.129999846</v>
      </c>
      <c r="H106" s="37"/>
      <c r="I106" s="37"/>
    </row>
    <row r="107" spans="2:9" s="10" customFormat="1" ht="15.95" customHeight="1">
      <c r="B107" s="56">
        <v>45243</v>
      </c>
      <c r="C107" s="49">
        <v>29231</v>
      </c>
      <c r="D107" s="48" t="s">
        <v>178</v>
      </c>
      <c r="E107" s="63"/>
      <c r="F107" s="63">
        <v>19500000</v>
      </c>
      <c r="G107" s="63">
        <f t="shared" si="0"/>
        <v>23467252.129999846</v>
      </c>
      <c r="H107" s="37"/>
      <c r="I107" s="37"/>
    </row>
    <row r="108" spans="2:9" s="10" customFormat="1" ht="15.95" customHeight="1">
      <c r="B108" s="56">
        <v>45243</v>
      </c>
      <c r="C108" s="49">
        <v>32626681904</v>
      </c>
      <c r="D108" s="48" t="s">
        <v>22</v>
      </c>
      <c r="E108" s="63"/>
      <c r="F108" s="63">
        <v>14300000</v>
      </c>
      <c r="G108" s="63">
        <f t="shared" si="0"/>
        <v>9167252.1299998462</v>
      </c>
      <c r="H108" s="37"/>
      <c r="I108" s="37"/>
    </row>
    <row r="109" spans="2:9" s="10" customFormat="1" ht="15.95" customHeight="1">
      <c r="B109" s="56">
        <v>45244</v>
      </c>
      <c r="C109" s="49">
        <v>580437886</v>
      </c>
      <c r="D109" s="48" t="s">
        <v>21</v>
      </c>
      <c r="E109" s="63">
        <v>95</v>
      </c>
      <c r="F109" s="63"/>
      <c r="G109" s="63">
        <f t="shared" si="0"/>
        <v>9167347.1299998462</v>
      </c>
      <c r="H109" s="37"/>
      <c r="I109" s="37"/>
    </row>
    <row r="110" spans="2:9" s="10" customFormat="1" ht="15.95" customHeight="1">
      <c r="B110" s="56">
        <v>45244</v>
      </c>
      <c r="C110" s="49">
        <v>21821777</v>
      </c>
      <c r="D110" s="48" t="s">
        <v>21</v>
      </c>
      <c r="E110" s="63">
        <v>15000000</v>
      </c>
      <c r="F110" s="63"/>
      <c r="G110" s="63">
        <f t="shared" si="0"/>
        <v>24167347.129999846</v>
      </c>
      <c r="H110" s="37"/>
      <c r="I110" s="37"/>
    </row>
    <row r="111" spans="2:9" s="10" customFormat="1" ht="15.95" customHeight="1">
      <c r="B111" s="56">
        <v>45244</v>
      </c>
      <c r="C111" s="49">
        <v>22803939</v>
      </c>
      <c r="D111" s="48" t="s">
        <v>21</v>
      </c>
      <c r="E111" s="63">
        <v>4000000</v>
      </c>
      <c r="F111" s="63"/>
      <c r="G111" s="63">
        <f t="shared" si="0"/>
        <v>28167347.129999846</v>
      </c>
      <c r="H111" s="37"/>
      <c r="I111" s="37"/>
    </row>
    <row r="112" spans="2:9" s="10" customFormat="1" ht="15.95" customHeight="1">
      <c r="B112" s="56">
        <v>45244</v>
      </c>
      <c r="C112" s="49">
        <v>22803940</v>
      </c>
      <c r="D112" s="48" t="s">
        <v>21</v>
      </c>
      <c r="E112" s="63">
        <v>20000000</v>
      </c>
      <c r="F112" s="63"/>
      <c r="G112" s="63">
        <f t="shared" si="0"/>
        <v>48167347.129999846</v>
      </c>
      <c r="H112" s="37"/>
      <c r="I112" s="37"/>
    </row>
    <row r="113" spans="2:9" s="10" customFormat="1" ht="15.95" customHeight="1">
      <c r="B113" s="56">
        <v>45244</v>
      </c>
      <c r="C113" s="49">
        <v>29288</v>
      </c>
      <c r="D113" s="48" t="s">
        <v>58</v>
      </c>
      <c r="E113" s="63"/>
      <c r="F113" s="63">
        <v>4000</v>
      </c>
      <c r="G113" s="63">
        <f t="shared" si="0"/>
        <v>48163347.129999846</v>
      </c>
      <c r="H113" s="37"/>
      <c r="I113" s="37"/>
    </row>
    <row r="114" spans="2:9" s="10" customFormat="1" ht="15.95" customHeight="1">
      <c r="B114" s="56">
        <v>45244</v>
      </c>
      <c r="C114" s="49">
        <v>29291</v>
      </c>
      <c r="D114" s="48" t="s">
        <v>61</v>
      </c>
      <c r="E114" s="63"/>
      <c r="F114" s="63">
        <v>5000</v>
      </c>
      <c r="G114" s="63">
        <f t="shared" si="0"/>
        <v>48158347.129999846</v>
      </c>
      <c r="H114" s="37"/>
      <c r="I114" s="37"/>
    </row>
    <row r="115" spans="2:9" s="10" customFormat="1" ht="15.95" customHeight="1">
      <c r="B115" s="56">
        <v>45244</v>
      </c>
      <c r="C115" s="49">
        <v>29289</v>
      </c>
      <c r="D115" s="48" t="s">
        <v>63</v>
      </c>
      <c r="E115" s="63"/>
      <c r="F115" s="63">
        <v>7265.23</v>
      </c>
      <c r="G115" s="63">
        <f t="shared" si="0"/>
        <v>48151081.899999849</v>
      </c>
      <c r="H115" s="37"/>
      <c r="I115" s="37"/>
    </row>
    <row r="116" spans="2:9" s="10" customFormat="1" ht="15.95" customHeight="1">
      <c r="B116" s="56">
        <v>45244</v>
      </c>
      <c r="C116" s="49">
        <v>29260</v>
      </c>
      <c r="D116" s="48" t="s">
        <v>66</v>
      </c>
      <c r="E116" s="63"/>
      <c r="F116" s="63">
        <v>9983.85</v>
      </c>
      <c r="G116" s="63">
        <f t="shared" si="0"/>
        <v>48141098.049999848</v>
      </c>
      <c r="H116" s="37"/>
      <c r="I116" s="37"/>
    </row>
    <row r="117" spans="2:9" s="10" customFormat="1" ht="15.95" customHeight="1">
      <c r="B117" s="56">
        <v>45244</v>
      </c>
      <c r="C117" s="49">
        <v>29290</v>
      </c>
      <c r="D117" s="48" t="s">
        <v>68</v>
      </c>
      <c r="E117" s="63"/>
      <c r="F117" s="63">
        <v>11537.61</v>
      </c>
      <c r="G117" s="63">
        <f t="shared" si="0"/>
        <v>48129560.439999849</v>
      </c>
      <c r="H117" s="37"/>
      <c r="I117" s="37"/>
    </row>
    <row r="118" spans="2:9" s="10" customFormat="1" ht="15.95" customHeight="1">
      <c r="B118" s="56">
        <v>45244</v>
      </c>
      <c r="C118" s="49">
        <v>29300</v>
      </c>
      <c r="D118" s="48" t="s">
        <v>69</v>
      </c>
      <c r="E118" s="63"/>
      <c r="F118" s="63">
        <v>11537.61</v>
      </c>
      <c r="G118" s="63">
        <f t="shared" si="0"/>
        <v>48118022.829999849</v>
      </c>
      <c r="H118" s="37"/>
      <c r="I118" s="37"/>
    </row>
    <row r="119" spans="2:9" s="10" customFormat="1" ht="15.95" customHeight="1">
      <c r="B119" s="56">
        <v>45244</v>
      </c>
      <c r="C119" s="49">
        <v>29259</v>
      </c>
      <c r="D119" s="48" t="s">
        <v>70</v>
      </c>
      <c r="E119" s="63"/>
      <c r="F119" s="63">
        <v>12537.61</v>
      </c>
      <c r="G119" s="63">
        <f t="shared" si="0"/>
        <v>48105485.21999985</v>
      </c>
      <c r="H119" s="37"/>
      <c r="I119" s="37"/>
    </row>
    <row r="120" spans="2:9" s="10" customFormat="1" ht="15.95" customHeight="1">
      <c r="B120" s="56">
        <v>45244</v>
      </c>
      <c r="C120" s="49">
        <v>29282</v>
      </c>
      <c r="D120" s="48" t="s">
        <v>71</v>
      </c>
      <c r="E120" s="63"/>
      <c r="F120" s="63">
        <v>12537.61</v>
      </c>
      <c r="G120" s="63">
        <f t="shared" si="0"/>
        <v>48092947.60999985</v>
      </c>
      <c r="H120" s="37"/>
      <c r="I120" s="37"/>
    </row>
    <row r="121" spans="2:9" s="10" customFormat="1" ht="15.95" customHeight="1">
      <c r="B121" s="56">
        <v>45244</v>
      </c>
      <c r="C121" s="49">
        <v>29307</v>
      </c>
      <c r="D121" s="48" t="s">
        <v>78</v>
      </c>
      <c r="E121" s="63"/>
      <c r="F121" s="63">
        <v>19636.759999999998</v>
      </c>
      <c r="G121" s="63">
        <f t="shared" si="0"/>
        <v>48073310.849999852</v>
      </c>
      <c r="H121" s="37"/>
      <c r="I121" s="37"/>
    </row>
    <row r="122" spans="2:9" s="10" customFormat="1" ht="15.95" customHeight="1">
      <c r="B122" s="56">
        <v>45244</v>
      </c>
      <c r="C122" s="49">
        <v>29324</v>
      </c>
      <c r="D122" s="48" t="s">
        <v>79</v>
      </c>
      <c r="E122" s="63"/>
      <c r="F122" s="63">
        <v>20930</v>
      </c>
      <c r="G122" s="63">
        <f t="shared" si="0"/>
        <v>48052380.849999852</v>
      </c>
      <c r="H122" s="37"/>
      <c r="I122" s="37"/>
    </row>
    <row r="123" spans="2:9" s="10" customFormat="1" ht="15.95" customHeight="1">
      <c r="B123" s="56">
        <v>45244</v>
      </c>
      <c r="C123" s="49">
        <v>29306</v>
      </c>
      <c r="D123" s="48" t="s">
        <v>82</v>
      </c>
      <c r="E123" s="63"/>
      <c r="F123" s="63">
        <v>26211.23</v>
      </c>
      <c r="G123" s="63">
        <f t="shared" si="0"/>
        <v>48026169.619999856</v>
      </c>
      <c r="H123" s="37"/>
      <c r="I123" s="37"/>
    </row>
    <row r="124" spans="2:9" s="10" customFormat="1" ht="15.95" customHeight="1">
      <c r="B124" s="56">
        <v>45244</v>
      </c>
      <c r="C124" s="49">
        <v>29266</v>
      </c>
      <c r="D124" s="48" t="s">
        <v>87</v>
      </c>
      <c r="E124" s="63"/>
      <c r="F124" s="63">
        <v>33333.33</v>
      </c>
      <c r="G124" s="63">
        <f t="shared" si="0"/>
        <v>47992836.289999858</v>
      </c>
      <c r="H124" s="37"/>
      <c r="I124" s="37"/>
    </row>
    <row r="125" spans="2:9" s="10" customFormat="1" ht="15.95" customHeight="1">
      <c r="B125" s="56">
        <v>45244</v>
      </c>
      <c r="C125" s="49">
        <v>29322</v>
      </c>
      <c r="D125" s="48" t="s">
        <v>88</v>
      </c>
      <c r="E125" s="63"/>
      <c r="F125" s="63">
        <v>33759</v>
      </c>
      <c r="G125" s="63">
        <f t="shared" si="0"/>
        <v>47959077.289999858</v>
      </c>
      <c r="H125" s="37"/>
      <c r="I125" s="37"/>
    </row>
    <row r="126" spans="2:9" s="10" customFormat="1" ht="15.95" customHeight="1">
      <c r="B126" s="56">
        <v>45244</v>
      </c>
      <c r="C126" s="49">
        <v>29297</v>
      </c>
      <c r="D126" s="48" t="s">
        <v>90</v>
      </c>
      <c r="E126" s="63"/>
      <c r="F126" s="63">
        <v>34486.93</v>
      </c>
      <c r="G126" s="63">
        <f t="shared" si="0"/>
        <v>47924590.359999858</v>
      </c>
      <c r="H126" s="37"/>
      <c r="I126" s="37"/>
    </row>
    <row r="127" spans="2:9" s="10" customFormat="1" ht="15.95" customHeight="1">
      <c r="B127" s="56">
        <v>45244</v>
      </c>
      <c r="C127" s="49">
        <v>29319</v>
      </c>
      <c r="D127" s="48" t="s">
        <v>96</v>
      </c>
      <c r="E127" s="63"/>
      <c r="F127" s="63">
        <v>39677.35</v>
      </c>
      <c r="G127" s="63">
        <f t="shared" si="0"/>
        <v>47884913.009999856</v>
      </c>
      <c r="H127" s="37"/>
      <c r="I127" s="37"/>
    </row>
    <row r="128" spans="2:9" s="10" customFormat="1" ht="15.95" customHeight="1">
      <c r="B128" s="56">
        <v>45244</v>
      </c>
      <c r="C128" s="49">
        <v>29299</v>
      </c>
      <c r="D128" s="48" t="s">
        <v>100</v>
      </c>
      <c r="E128" s="63"/>
      <c r="F128" s="63">
        <v>49210.95</v>
      </c>
      <c r="G128" s="63">
        <f t="shared" si="0"/>
        <v>47835702.059999853</v>
      </c>
      <c r="H128" s="37"/>
      <c r="I128" s="37"/>
    </row>
    <row r="129" spans="2:9" s="10" customFormat="1" ht="15.95" customHeight="1">
      <c r="B129" s="56">
        <v>45244</v>
      </c>
      <c r="C129" s="49">
        <v>29280</v>
      </c>
      <c r="D129" s="48" t="s">
        <v>101</v>
      </c>
      <c r="E129" s="63"/>
      <c r="F129" s="63">
        <v>49677.35</v>
      </c>
      <c r="G129" s="63">
        <f t="shared" si="0"/>
        <v>47786024.709999852</v>
      </c>
      <c r="H129" s="37"/>
      <c r="I129" s="37"/>
    </row>
    <row r="130" spans="2:9" s="10" customFormat="1" ht="15.95" customHeight="1">
      <c r="B130" s="56">
        <v>45244</v>
      </c>
      <c r="C130" s="49">
        <v>29325</v>
      </c>
      <c r="D130" s="48" t="s">
        <v>102</v>
      </c>
      <c r="E130" s="63"/>
      <c r="F130" s="63">
        <v>50000</v>
      </c>
      <c r="G130" s="63">
        <f t="shared" si="0"/>
        <v>47736024.709999852</v>
      </c>
      <c r="H130" s="37"/>
      <c r="I130" s="37"/>
    </row>
    <row r="131" spans="2:9" s="10" customFormat="1" ht="15.95" customHeight="1">
      <c r="B131" s="56">
        <v>45244</v>
      </c>
      <c r="C131" s="49">
        <v>29333</v>
      </c>
      <c r="D131" s="48" t="s">
        <v>46</v>
      </c>
      <c r="E131" s="63"/>
      <c r="F131" s="63">
        <v>50000</v>
      </c>
      <c r="G131" s="63">
        <f t="shared" si="0"/>
        <v>47686024.709999852</v>
      </c>
      <c r="H131" s="37"/>
      <c r="I131" s="37"/>
    </row>
    <row r="132" spans="2:9" s="10" customFormat="1" ht="15.95" customHeight="1">
      <c r="B132" s="56">
        <v>45244</v>
      </c>
      <c r="C132" s="49">
        <v>29305</v>
      </c>
      <c r="D132" s="48" t="s">
        <v>103</v>
      </c>
      <c r="E132" s="63"/>
      <c r="F132" s="63">
        <v>54167.09</v>
      </c>
      <c r="G132" s="63">
        <f t="shared" si="0"/>
        <v>47631857.619999848</v>
      </c>
      <c r="H132" s="37"/>
      <c r="I132" s="37"/>
    </row>
    <row r="133" spans="2:9" s="10" customFormat="1" ht="15.95" customHeight="1">
      <c r="B133" s="56">
        <v>45244</v>
      </c>
      <c r="C133" s="49">
        <v>29309</v>
      </c>
      <c r="D133" s="48" t="s">
        <v>105</v>
      </c>
      <c r="E133" s="63"/>
      <c r="F133" s="63">
        <v>59551.22</v>
      </c>
      <c r="G133" s="63">
        <f t="shared" si="0"/>
        <v>47572306.399999849</v>
      </c>
      <c r="H133" s="37"/>
      <c r="I133" s="37"/>
    </row>
    <row r="134" spans="2:9" s="10" customFormat="1" ht="15.95" customHeight="1">
      <c r="B134" s="56">
        <v>45244</v>
      </c>
      <c r="C134" s="49">
        <v>29293</v>
      </c>
      <c r="D134" s="48" t="s">
        <v>108</v>
      </c>
      <c r="E134" s="63"/>
      <c r="F134" s="63">
        <v>64574.38</v>
      </c>
      <c r="G134" s="63">
        <f t="shared" si="0"/>
        <v>47507732.019999847</v>
      </c>
      <c r="H134" s="37"/>
      <c r="I134" s="37"/>
    </row>
    <row r="135" spans="2:9" s="10" customFormat="1" ht="15.95" customHeight="1">
      <c r="B135" s="56">
        <v>45244</v>
      </c>
      <c r="C135" s="49">
        <v>29301</v>
      </c>
      <c r="D135" s="48" t="s">
        <v>111</v>
      </c>
      <c r="E135" s="63"/>
      <c r="F135" s="63">
        <v>71747.23</v>
      </c>
      <c r="G135" s="63">
        <f t="shared" si="0"/>
        <v>47435984.78999985</v>
      </c>
      <c r="H135" s="37"/>
      <c r="I135" s="37"/>
    </row>
    <row r="136" spans="2:9" s="10" customFormat="1" ht="15.95" customHeight="1">
      <c r="B136" s="56">
        <v>45244</v>
      </c>
      <c r="C136" s="49">
        <v>29302</v>
      </c>
      <c r="D136" s="48" t="s">
        <v>112</v>
      </c>
      <c r="E136" s="63"/>
      <c r="F136" s="63">
        <v>71747.23</v>
      </c>
      <c r="G136" s="63">
        <f t="shared" si="0"/>
        <v>47364237.559999853</v>
      </c>
      <c r="H136" s="37"/>
      <c r="I136" s="37"/>
    </row>
    <row r="137" spans="2:9" s="10" customFormat="1" ht="15.95" customHeight="1">
      <c r="B137" s="56">
        <v>45244</v>
      </c>
      <c r="C137" s="49">
        <v>29265</v>
      </c>
      <c r="D137" s="48" t="s">
        <v>113</v>
      </c>
      <c r="E137" s="63"/>
      <c r="F137" s="63">
        <v>74516.039999999994</v>
      </c>
      <c r="G137" s="63">
        <f t="shared" si="0"/>
        <v>47289721.519999854</v>
      </c>
      <c r="H137" s="37"/>
      <c r="I137" s="37"/>
    </row>
    <row r="138" spans="2:9" s="10" customFormat="1" ht="15.95" customHeight="1">
      <c r="B138" s="56">
        <v>45244</v>
      </c>
      <c r="C138" s="49">
        <v>29223</v>
      </c>
      <c r="D138" s="48" t="s">
        <v>115</v>
      </c>
      <c r="E138" s="63"/>
      <c r="F138" s="63">
        <v>77773.33</v>
      </c>
      <c r="G138" s="63">
        <f t="shared" si="0"/>
        <v>47211948.189999856</v>
      </c>
      <c r="H138" s="37"/>
      <c r="I138" s="37"/>
    </row>
    <row r="139" spans="2:9" s="10" customFormat="1" ht="15.95" customHeight="1">
      <c r="B139" s="56">
        <v>45244</v>
      </c>
      <c r="C139" s="49">
        <v>29326</v>
      </c>
      <c r="D139" s="48" t="s">
        <v>116</v>
      </c>
      <c r="E139" s="63"/>
      <c r="F139" s="63">
        <v>80000</v>
      </c>
      <c r="G139" s="63">
        <f t="shared" si="0"/>
        <v>47131948.189999856</v>
      </c>
      <c r="H139" s="37"/>
      <c r="I139" s="37"/>
    </row>
    <row r="140" spans="2:9" s="10" customFormat="1" ht="15.95" customHeight="1">
      <c r="B140" s="56">
        <v>45244</v>
      </c>
      <c r="C140" s="49">
        <v>29261</v>
      </c>
      <c r="D140" s="48" t="s">
        <v>117</v>
      </c>
      <c r="E140" s="63"/>
      <c r="F140" s="63">
        <v>88071.38</v>
      </c>
      <c r="G140" s="63">
        <f t="shared" si="0"/>
        <v>47043876.809999853</v>
      </c>
      <c r="H140" s="37"/>
      <c r="I140" s="37"/>
    </row>
    <row r="141" spans="2:9" s="10" customFormat="1" ht="15.95" customHeight="1">
      <c r="B141" s="56">
        <v>45244</v>
      </c>
      <c r="C141" s="49">
        <v>29330</v>
      </c>
      <c r="D141" s="48" t="s">
        <v>119</v>
      </c>
      <c r="E141" s="63"/>
      <c r="F141" s="63">
        <v>95000</v>
      </c>
      <c r="G141" s="63">
        <f t="shared" si="0"/>
        <v>46948876.809999853</v>
      </c>
      <c r="H141" s="37"/>
      <c r="I141" s="37"/>
    </row>
    <row r="142" spans="2:9" s="10" customFormat="1" ht="15.95" customHeight="1">
      <c r="B142" s="56">
        <v>45244</v>
      </c>
      <c r="C142" s="49">
        <v>29262</v>
      </c>
      <c r="D142" s="48" t="s">
        <v>121</v>
      </c>
      <c r="E142" s="63"/>
      <c r="F142" s="63">
        <v>97688.05</v>
      </c>
      <c r="G142" s="63">
        <f t="shared" si="0"/>
        <v>46851188.759999856</v>
      </c>
      <c r="H142" s="37"/>
      <c r="I142" s="37"/>
    </row>
    <row r="143" spans="2:9" s="10" customFormat="1" ht="15.95" customHeight="1">
      <c r="B143" s="56">
        <v>45244</v>
      </c>
      <c r="C143" s="49">
        <v>29279</v>
      </c>
      <c r="D143" s="48" t="s">
        <v>122</v>
      </c>
      <c r="E143" s="63"/>
      <c r="F143" s="63">
        <v>98431.78</v>
      </c>
      <c r="G143" s="63">
        <f t="shared" si="0"/>
        <v>46752756.979999855</v>
      </c>
      <c r="H143" s="37"/>
      <c r="I143" s="37"/>
    </row>
    <row r="144" spans="2:9" s="10" customFormat="1" ht="15.95" customHeight="1">
      <c r="B144" s="56">
        <v>45244</v>
      </c>
      <c r="C144" s="49">
        <v>29304</v>
      </c>
      <c r="D144" s="48" t="s">
        <v>124</v>
      </c>
      <c r="E144" s="63"/>
      <c r="F144" s="63">
        <v>99354.72</v>
      </c>
      <c r="G144" s="63">
        <f t="shared" si="0"/>
        <v>46653402.259999856</v>
      </c>
      <c r="H144" s="37"/>
      <c r="I144" s="37"/>
    </row>
    <row r="145" spans="2:9" s="10" customFormat="1" ht="15.95" customHeight="1">
      <c r="B145" s="56">
        <v>45244</v>
      </c>
      <c r="C145" s="49">
        <v>29339</v>
      </c>
      <c r="D145" s="48" t="s">
        <v>125</v>
      </c>
      <c r="E145" s="63"/>
      <c r="F145" s="63">
        <v>100000</v>
      </c>
      <c r="G145" s="63">
        <f t="shared" si="0"/>
        <v>46553402.259999856</v>
      </c>
      <c r="H145" s="37"/>
      <c r="I145" s="37"/>
    </row>
    <row r="146" spans="2:9" s="10" customFormat="1" ht="15.95" customHeight="1">
      <c r="B146" s="56">
        <v>45244</v>
      </c>
      <c r="C146" s="49">
        <v>29310</v>
      </c>
      <c r="D146" s="48" t="s">
        <v>126</v>
      </c>
      <c r="E146" s="63"/>
      <c r="F146" s="63">
        <v>101077.61</v>
      </c>
      <c r="G146" s="63">
        <f t="shared" si="0"/>
        <v>46452324.649999857</v>
      </c>
      <c r="H146" s="37"/>
      <c r="I146" s="37"/>
    </row>
    <row r="147" spans="2:9" s="10" customFormat="1" ht="15.95" customHeight="1">
      <c r="B147" s="56">
        <v>45244</v>
      </c>
      <c r="C147" s="49">
        <v>29273</v>
      </c>
      <c r="D147" s="48" t="s">
        <v>129</v>
      </c>
      <c r="E147" s="63"/>
      <c r="F147" s="63">
        <v>117688.05</v>
      </c>
      <c r="G147" s="63">
        <f t="shared" si="0"/>
        <v>46334636.59999986</v>
      </c>
      <c r="H147" s="37"/>
      <c r="I147" s="37"/>
    </row>
    <row r="148" spans="2:9" s="10" customFormat="1" ht="15.95" customHeight="1">
      <c r="B148" s="56">
        <v>45244</v>
      </c>
      <c r="C148" s="49">
        <v>29363</v>
      </c>
      <c r="D148" s="48" t="s">
        <v>118</v>
      </c>
      <c r="E148" s="63"/>
      <c r="F148" s="63">
        <v>120847.85</v>
      </c>
      <c r="G148" s="63">
        <f t="shared" si="0"/>
        <v>46213788.749999858</v>
      </c>
      <c r="H148" s="37"/>
      <c r="I148" s="37"/>
    </row>
    <row r="149" spans="2:9" s="10" customFormat="1" ht="15.95" customHeight="1">
      <c r="B149" s="56">
        <v>45244</v>
      </c>
      <c r="C149" s="49">
        <v>29303</v>
      </c>
      <c r="D149" s="48" t="s">
        <v>131</v>
      </c>
      <c r="E149" s="63"/>
      <c r="F149" s="63">
        <v>131908.17000000001</v>
      </c>
      <c r="G149" s="63">
        <f t="shared" si="0"/>
        <v>46081880.579999857</v>
      </c>
      <c r="H149" s="37"/>
      <c r="I149" s="37"/>
    </row>
    <row r="150" spans="2:9" s="10" customFormat="1" ht="15.95" customHeight="1">
      <c r="B150" s="56">
        <v>45244</v>
      </c>
      <c r="C150" s="49">
        <v>29292</v>
      </c>
      <c r="D150" s="48" t="s">
        <v>135</v>
      </c>
      <c r="E150" s="63"/>
      <c r="F150" s="63">
        <v>139231</v>
      </c>
      <c r="G150" s="63">
        <f t="shared" si="0"/>
        <v>45942649.579999857</v>
      </c>
      <c r="H150" s="37"/>
      <c r="I150" s="37"/>
    </row>
    <row r="151" spans="2:9" s="10" customFormat="1" ht="15.95" customHeight="1">
      <c r="B151" s="56">
        <v>45244</v>
      </c>
      <c r="C151" s="49">
        <v>29294</v>
      </c>
      <c r="D151" s="48" t="s">
        <v>136</v>
      </c>
      <c r="E151" s="63"/>
      <c r="F151" s="63">
        <v>144032.07</v>
      </c>
      <c r="G151" s="63">
        <f t="shared" si="0"/>
        <v>45798617.509999856</v>
      </c>
      <c r="H151" s="37"/>
      <c r="I151" s="37"/>
    </row>
    <row r="152" spans="2:9" s="10" customFormat="1" ht="15.95" customHeight="1">
      <c r="B152" s="56">
        <v>45244</v>
      </c>
      <c r="C152" s="49">
        <v>29296</v>
      </c>
      <c r="D152" s="48" t="s">
        <v>137</v>
      </c>
      <c r="E152" s="63"/>
      <c r="F152" s="63">
        <v>148608.68</v>
      </c>
      <c r="G152" s="63">
        <f t="shared" si="0"/>
        <v>45650008.829999857</v>
      </c>
      <c r="H152" s="37"/>
      <c r="I152" s="37"/>
    </row>
    <row r="153" spans="2:9" s="10" customFormat="1" ht="15.95" customHeight="1">
      <c r="B153" s="56">
        <v>45244</v>
      </c>
      <c r="C153" s="49">
        <v>29275</v>
      </c>
      <c r="D153" s="48" t="s">
        <v>138</v>
      </c>
      <c r="E153" s="63"/>
      <c r="F153" s="63">
        <v>149032.07</v>
      </c>
      <c r="G153" s="63">
        <f t="shared" si="0"/>
        <v>45500976.759999856</v>
      </c>
      <c r="H153" s="37"/>
      <c r="I153" s="37"/>
    </row>
    <row r="154" spans="2:9" s="10" customFormat="1" ht="15.95" customHeight="1">
      <c r="B154" s="56">
        <v>45244</v>
      </c>
      <c r="C154" s="49">
        <v>29337</v>
      </c>
      <c r="D154" s="48" t="s">
        <v>29</v>
      </c>
      <c r="E154" s="63"/>
      <c r="F154" s="63">
        <v>162484.60999999999</v>
      </c>
      <c r="G154" s="63">
        <f t="shared" si="0"/>
        <v>45338492.149999857</v>
      </c>
      <c r="H154" s="37"/>
      <c r="I154" s="37"/>
    </row>
    <row r="155" spans="2:9" s="10" customFormat="1" ht="15.95" customHeight="1">
      <c r="B155" s="56">
        <v>45244</v>
      </c>
      <c r="C155" s="49">
        <v>29295</v>
      </c>
      <c r="D155" s="48" t="s">
        <v>140</v>
      </c>
      <c r="E155" s="63"/>
      <c r="F155" s="63">
        <v>185376.1</v>
      </c>
      <c r="G155" s="63">
        <f t="shared" si="0"/>
        <v>45153116.049999855</v>
      </c>
      <c r="H155" s="37"/>
      <c r="I155" s="37"/>
    </row>
    <row r="156" spans="2:9" s="10" customFormat="1" ht="15.95" customHeight="1">
      <c r="B156" s="56">
        <v>45244</v>
      </c>
      <c r="C156" s="49">
        <v>28800</v>
      </c>
      <c r="D156" s="48" t="s">
        <v>132</v>
      </c>
      <c r="E156" s="63"/>
      <c r="F156" s="63">
        <v>195942</v>
      </c>
      <c r="G156" s="63">
        <f t="shared" si="0"/>
        <v>44957174.049999855</v>
      </c>
      <c r="H156" s="37"/>
      <c r="I156" s="37"/>
    </row>
    <row r="157" spans="2:9" s="10" customFormat="1" ht="15.95" customHeight="1">
      <c r="B157" s="56">
        <v>45244</v>
      </c>
      <c r="C157" s="49">
        <v>29329</v>
      </c>
      <c r="D157" s="48" t="s">
        <v>143</v>
      </c>
      <c r="E157" s="63"/>
      <c r="F157" s="63">
        <v>200000</v>
      </c>
      <c r="G157" s="63">
        <f t="shared" si="0"/>
        <v>44757174.049999855</v>
      </c>
      <c r="H157" s="37"/>
      <c r="I157" s="37"/>
    </row>
    <row r="158" spans="2:9" s="10" customFormat="1" ht="15.95" customHeight="1">
      <c r="B158" s="56">
        <v>45244</v>
      </c>
      <c r="C158" s="49">
        <v>29346</v>
      </c>
      <c r="D158" s="48" t="s">
        <v>144</v>
      </c>
      <c r="E158" s="63"/>
      <c r="F158" s="63">
        <v>200000</v>
      </c>
      <c r="G158" s="63">
        <f t="shared" si="0"/>
        <v>44557174.049999855</v>
      </c>
      <c r="H158" s="37"/>
      <c r="I158" s="37"/>
    </row>
    <row r="159" spans="2:9" s="10" customFormat="1" ht="15.95" customHeight="1">
      <c r="B159" s="56">
        <v>45244</v>
      </c>
      <c r="C159" s="49">
        <v>29359</v>
      </c>
      <c r="D159" s="48" t="s">
        <v>139</v>
      </c>
      <c r="E159" s="63"/>
      <c r="F159" s="63">
        <v>215378</v>
      </c>
      <c r="G159" s="63">
        <f t="shared" si="0"/>
        <v>44341796.049999855</v>
      </c>
      <c r="H159" s="37"/>
      <c r="I159" s="37"/>
    </row>
    <row r="160" spans="2:9" s="10" customFormat="1" ht="15.95" customHeight="1">
      <c r="B160" s="56">
        <v>45244</v>
      </c>
      <c r="C160" s="49">
        <v>29377</v>
      </c>
      <c r="D160" s="48" t="s">
        <v>30</v>
      </c>
      <c r="E160" s="63"/>
      <c r="F160" s="63">
        <v>220031.4</v>
      </c>
      <c r="G160" s="63">
        <f t="shared" si="0"/>
        <v>44121764.649999857</v>
      </c>
      <c r="H160" s="37"/>
      <c r="I160" s="37"/>
    </row>
    <row r="161" spans="2:9" s="10" customFormat="1" ht="15.95" customHeight="1">
      <c r="B161" s="56">
        <v>45244</v>
      </c>
      <c r="C161" s="49">
        <v>29274</v>
      </c>
      <c r="D161" s="48" t="s">
        <v>146</v>
      </c>
      <c r="E161" s="63"/>
      <c r="F161" s="63">
        <v>273524.7</v>
      </c>
      <c r="G161" s="63">
        <f t="shared" si="0"/>
        <v>43848239.949999854</v>
      </c>
      <c r="H161" s="37"/>
      <c r="I161" s="37"/>
    </row>
    <row r="162" spans="2:9" s="10" customFormat="1" ht="15.95" customHeight="1">
      <c r="B162" s="56">
        <v>45244</v>
      </c>
      <c r="C162" s="49">
        <v>29272</v>
      </c>
      <c r="D162" s="48" t="s">
        <v>148</v>
      </c>
      <c r="E162" s="63"/>
      <c r="F162" s="63">
        <v>350766.55</v>
      </c>
      <c r="G162" s="63">
        <f t="shared" si="0"/>
        <v>43497473.399999857</v>
      </c>
      <c r="H162" s="37"/>
      <c r="I162" s="37"/>
    </row>
    <row r="163" spans="2:9" s="10" customFormat="1" ht="15.95" customHeight="1">
      <c r="B163" s="56">
        <v>45244</v>
      </c>
      <c r="C163" s="49">
        <v>28786</v>
      </c>
      <c r="D163" s="48" t="s">
        <v>152</v>
      </c>
      <c r="E163" s="63"/>
      <c r="F163" s="63">
        <v>463025.82</v>
      </c>
      <c r="G163" s="63">
        <f t="shared" si="0"/>
        <v>43034447.579999857</v>
      </c>
      <c r="H163" s="37"/>
      <c r="I163" s="37"/>
    </row>
    <row r="164" spans="2:9" s="10" customFormat="1" ht="15.95" customHeight="1">
      <c r="B164" s="56">
        <v>45244</v>
      </c>
      <c r="C164" s="49">
        <v>29334</v>
      </c>
      <c r="D164" s="48" t="s">
        <v>29</v>
      </c>
      <c r="E164" s="63"/>
      <c r="F164" s="63">
        <v>500071</v>
      </c>
      <c r="G164" s="63">
        <f t="shared" si="0"/>
        <v>42534376.579999857</v>
      </c>
      <c r="H164" s="37"/>
      <c r="I164" s="37"/>
    </row>
    <row r="165" spans="2:9" s="10" customFormat="1" ht="15.95" customHeight="1">
      <c r="B165" s="56">
        <v>45244</v>
      </c>
      <c r="C165" s="49">
        <v>28783</v>
      </c>
      <c r="D165" s="48" t="s">
        <v>153</v>
      </c>
      <c r="E165" s="63"/>
      <c r="F165" s="63">
        <v>537700</v>
      </c>
      <c r="G165" s="63">
        <f t="shared" si="0"/>
        <v>41996676.579999857</v>
      </c>
      <c r="H165" s="37"/>
      <c r="I165" s="37"/>
    </row>
    <row r="166" spans="2:9" s="10" customFormat="1" ht="15.95" customHeight="1">
      <c r="B166" s="56">
        <v>45244</v>
      </c>
      <c r="C166" s="49">
        <v>29225</v>
      </c>
      <c r="D166" s="48" t="s">
        <v>115</v>
      </c>
      <c r="E166" s="63"/>
      <c r="F166" s="63">
        <v>538712.24</v>
      </c>
      <c r="G166" s="63">
        <f t="shared" si="0"/>
        <v>41457964.339999855</v>
      </c>
      <c r="H166" s="37"/>
      <c r="I166" s="37"/>
    </row>
    <row r="167" spans="2:9" s="10" customFormat="1" ht="15.95" customHeight="1">
      <c r="B167" s="56">
        <v>45244</v>
      </c>
      <c r="C167" s="49">
        <v>29270</v>
      </c>
      <c r="D167" s="48" t="s">
        <v>155</v>
      </c>
      <c r="E167" s="63"/>
      <c r="F167" s="63">
        <v>578177.25</v>
      </c>
      <c r="G167" s="63">
        <f t="shared" si="0"/>
        <v>40879787.089999855</v>
      </c>
      <c r="H167" s="37"/>
      <c r="I167" s="37"/>
    </row>
    <row r="168" spans="2:9" s="10" customFormat="1" ht="15.95" customHeight="1">
      <c r="B168" s="56">
        <v>45244</v>
      </c>
      <c r="C168" s="49">
        <v>29327</v>
      </c>
      <c r="D168" s="48" t="s">
        <v>157</v>
      </c>
      <c r="E168" s="63"/>
      <c r="F168" s="63">
        <v>656774.85</v>
      </c>
      <c r="G168" s="63">
        <f t="shared" si="0"/>
        <v>40223012.239999853</v>
      </c>
      <c r="H168" s="37"/>
      <c r="I168" s="37"/>
    </row>
    <row r="169" spans="2:9" s="10" customFormat="1" ht="15.95" customHeight="1">
      <c r="B169" s="56">
        <v>45244</v>
      </c>
      <c r="C169" s="49">
        <v>29449</v>
      </c>
      <c r="D169" s="48" t="s">
        <v>159</v>
      </c>
      <c r="E169" s="63"/>
      <c r="F169" s="63">
        <v>777733.33</v>
      </c>
      <c r="G169" s="63">
        <f t="shared" si="0"/>
        <v>39445278.909999855</v>
      </c>
      <c r="H169" s="37"/>
      <c r="I169" s="37"/>
    </row>
    <row r="170" spans="2:9" s="10" customFormat="1" ht="15.95" customHeight="1">
      <c r="B170" s="56">
        <v>45244</v>
      </c>
      <c r="C170" s="49">
        <v>29331</v>
      </c>
      <c r="D170" s="48" t="s">
        <v>164</v>
      </c>
      <c r="E170" s="63"/>
      <c r="F170" s="63">
        <v>1139699.2</v>
      </c>
      <c r="G170" s="63">
        <f t="shared" si="0"/>
        <v>38305579.709999852</v>
      </c>
      <c r="H170" s="37"/>
      <c r="I170" s="37"/>
    </row>
    <row r="171" spans="2:9" s="10" customFormat="1" ht="15.95" customHeight="1">
      <c r="B171" s="56">
        <v>45244</v>
      </c>
      <c r="C171" s="49">
        <v>29221</v>
      </c>
      <c r="D171" s="48" t="s">
        <v>166</v>
      </c>
      <c r="E171" s="63"/>
      <c r="F171" s="63">
        <v>1412080</v>
      </c>
      <c r="G171" s="63">
        <f t="shared" si="0"/>
        <v>36893499.709999852</v>
      </c>
      <c r="H171" s="37"/>
      <c r="I171" s="37"/>
    </row>
    <row r="172" spans="2:9" s="10" customFormat="1" ht="15.95" customHeight="1">
      <c r="B172" s="56">
        <v>45244</v>
      </c>
      <c r="C172" s="49">
        <v>29222</v>
      </c>
      <c r="D172" s="48" t="s">
        <v>168</v>
      </c>
      <c r="E172" s="63"/>
      <c r="F172" s="63">
        <v>2360821.25</v>
      </c>
      <c r="G172" s="63">
        <f t="shared" si="0"/>
        <v>34532678.459999852</v>
      </c>
      <c r="H172" s="37"/>
      <c r="I172" s="37"/>
    </row>
    <row r="173" spans="2:9" s="10" customFormat="1" ht="15.95" customHeight="1">
      <c r="B173" s="56">
        <v>45244</v>
      </c>
      <c r="C173" s="49">
        <v>28809</v>
      </c>
      <c r="D173" s="48" t="s">
        <v>49</v>
      </c>
      <c r="E173" s="63"/>
      <c r="F173" s="63">
        <v>2438540</v>
      </c>
      <c r="G173" s="63">
        <f t="shared" si="0"/>
        <v>32094138.459999852</v>
      </c>
      <c r="H173" s="37"/>
      <c r="I173" s="37"/>
    </row>
    <row r="174" spans="2:9" s="10" customFormat="1" ht="15.95" customHeight="1">
      <c r="B174" s="56">
        <v>45244</v>
      </c>
      <c r="C174" s="49">
        <v>29371</v>
      </c>
      <c r="D174" s="48" t="s">
        <v>28</v>
      </c>
      <c r="E174" s="63"/>
      <c r="F174" s="63">
        <v>2795972.8</v>
      </c>
      <c r="G174" s="63">
        <f t="shared" si="0"/>
        <v>29298165.659999851</v>
      </c>
      <c r="H174" s="37"/>
      <c r="I174" s="37"/>
    </row>
    <row r="175" spans="2:9" s="10" customFormat="1" ht="15.95" customHeight="1">
      <c r="B175" s="56">
        <v>45244</v>
      </c>
      <c r="C175" s="49">
        <v>29019</v>
      </c>
      <c r="D175" s="48" t="s">
        <v>29</v>
      </c>
      <c r="E175" s="63"/>
      <c r="F175" s="63">
        <v>4158400</v>
      </c>
      <c r="G175" s="63">
        <f t="shared" si="0"/>
        <v>25139765.659999851</v>
      </c>
      <c r="H175" s="37"/>
      <c r="I175" s="37"/>
    </row>
    <row r="176" spans="2:9" s="10" customFormat="1" ht="15.95" customHeight="1">
      <c r="B176" s="56">
        <v>45244</v>
      </c>
      <c r="C176" s="49">
        <v>32644428452</v>
      </c>
      <c r="D176" s="48" t="s">
        <v>22</v>
      </c>
      <c r="E176" s="63"/>
      <c r="F176" s="63">
        <v>900000</v>
      </c>
      <c r="G176" s="63">
        <f t="shared" si="0"/>
        <v>24239765.659999851</v>
      </c>
      <c r="H176" s="37"/>
      <c r="I176" s="37"/>
    </row>
    <row r="177" spans="2:9" s="10" customFormat="1" ht="15.95" customHeight="1">
      <c r="B177" s="56">
        <v>45244</v>
      </c>
      <c r="C177" s="49">
        <v>32642565669</v>
      </c>
      <c r="D177" s="48" t="s">
        <v>22</v>
      </c>
      <c r="E177" s="63"/>
      <c r="F177" s="63">
        <v>15000000</v>
      </c>
      <c r="G177" s="63">
        <f t="shared" si="0"/>
        <v>9239765.6599998511</v>
      </c>
      <c r="H177" s="37"/>
      <c r="I177" s="37"/>
    </row>
    <row r="178" spans="2:9" s="10" customFormat="1" ht="15.95" customHeight="1">
      <c r="B178" s="56">
        <v>45244</v>
      </c>
      <c r="C178" s="49">
        <v>32641136441</v>
      </c>
      <c r="D178" s="48" t="s">
        <v>22</v>
      </c>
      <c r="E178" s="63"/>
      <c r="F178" s="63">
        <v>20000</v>
      </c>
      <c r="G178" s="63">
        <f t="shared" si="0"/>
        <v>9219765.6599998511</v>
      </c>
      <c r="H178" s="37"/>
      <c r="I178" s="37"/>
    </row>
    <row r="179" spans="2:9" s="10" customFormat="1" ht="15.95" customHeight="1">
      <c r="B179" s="56">
        <v>45245</v>
      </c>
      <c r="C179" s="49">
        <v>21821780</v>
      </c>
      <c r="D179" s="48" t="s">
        <v>21</v>
      </c>
      <c r="E179" s="63">
        <v>20000000</v>
      </c>
      <c r="F179" s="63"/>
      <c r="G179" s="63">
        <f t="shared" si="0"/>
        <v>29219765.659999851</v>
      </c>
      <c r="H179" s="37"/>
      <c r="I179" s="37"/>
    </row>
    <row r="180" spans="2:9" s="10" customFormat="1" ht="15.95" customHeight="1">
      <c r="B180" s="56">
        <v>45245</v>
      </c>
      <c r="C180" s="49">
        <v>22803941</v>
      </c>
      <c r="D180" s="48" t="s">
        <v>21</v>
      </c>
      <c r="E180" s="63">
        <v>20000000</v>
      </c>
      <c r="F180" s="63"/>
      <c r="G180" s="63">
        <f t="shared" si="0"/>
        <v>49219765.659999847</v>
      </c>
      <c r="H180" s="37"/>
      <c r="I180" s="37"/>
    </row>
    <row r="181" spans="2:9" s="10" customFormat="1" ht="15.95" customHeight="1">
      <c r="B181" s="56">
        <v>45245</v>
      </c>
      <c r="C181" s="49">
        <v>29284</v>
      </c>
      <c r="D181" s="48" t="s">
        <v>60</v>
      </c>
      <c r="E181" s="63"/>
      <c r="F181" s="63">
        <v>5000</v>
      </c>
      <c r="G181" s="63">
        <f t="shared" si="0"/>
        <v>49214765.659999847</v>
      </c>
      <c r="H181" s="37"/>
      <c r="I181" s="37"/>
    </row>
    <row r="182" spans="2:9" s="10" customFormat="1" ht="15.95" customHeight="1">
      <c r="B182" s="56">
        <v>45245</v>
      </c>
      <c r="C182" s="49">
        <v>29370</v>
      </c>
      <c r="D182" s="48" t="s">
        <v>77</v>
      </c>
      <c r="E182" s="63"/>
      <c r="F182" s="63">
        <v>15752.65</v>
      </c>
      <c r="G182" s="63">
        <f t="shared" si="0"/>
        <v>49199013.009999849</v>
      </c>
      <c r="H182" s="37"/>
      <c r="I182" s="37"/>
    </row>
    <row r="183" spans="2:9" s="10" customFormat="1" ht="15.95" customHeight="1">
      <c r="B183" s="56">
        <v>45245</v>
      </c>
      <c r="C183" s="49">
        <v>29314</v>
      </c>
      <c r="D183" s="48" t="s">
        <v>81</v>
      </c>
      <c r="E183" s="63"/>
      <c r="F183" s="63">
        <v>25833.33</v>
      </c>
      <c r="G183" s="63">
        <f t="shared" si="0"/>
        <v>49173179.679999851</v>
      </c>
      <c r="H183" s="37"/>
      <c r="I183" s="37"/>
    </row>
    <row r="184" spans="2:9" s="10" customFormat="1" ht="15.95" customHeight="1">
      <c r="B184" s="56">
        <v>45245</v>
      </c>
      <c r="C184" s="49">
        <v>29348</v>
      </c>
      <c r="D184" s="48" t="s">
        <v>85</v>
      </c>
      <c r="E184" s="63"/>
      <c r="F184" s="63">
        <v>28306.41</v>
      </c>
      <c r="G184" s="63">
        <f t="shared" si="0"/>
        <v>49144873.269999854</v>
      </c>
      <c r="H184" s="37"/>
      <c r="I184" s="37"/>
    </row>
    <row r="185" spans="2:9" s="10" customFormat="1" ht="15.95" customHeight="1">
      <c r="B185" s="56">
        <v>45245</v>
      </c>
      <c r="C185" s="49">
        <v>29313</v>
      </c>
      <c r="D185" s="48" t="s">
        <v>97</v>
      </c>
      <c r="E185" s="63"/>
      <c r="F185" s="63">
        <v>41521.46</v>
      </c>
      <c r="G185" s="63">
        <f t="shared" si="0"/>
        <v>49103351.809999853</v>
      </c>
      <c r="H185" s="37"/>
      <c r="I185" s="37"/>
    </row>
    <row r="186" spans="2:9" s="10" customFormat="1" ht="15.95" customHeight="1">
      <c r="B186" s="56">
        <v>45245</v>
      </c>
      <c r="C186" s="49">
        <v>29316</v>
      </c>
      <c r="D186" s="48" t="s">
        <v>98</v>
      </c>
      <c r="E186" s="63"/>
      <c r="F186" s="63">
        <v>43645.1</v>
      </c>
      <c r="G186" s="63">
        <f t="shared" si="0"/>
        <v>49059706.709999852</v>
      </c>
      <c r="H186" s="37"/>
      <c r="I186" s="37"/>
    </row>
    <row r="187" spans="2:9" s="10" customFormat="1" ht="15.95" customHeight="1">
      <c r="B187" s="56">
        <v>45245</v>
      </c>
      <c r="C187" s="49">
        <v>29362</v>
      </c>
      <c r="D187" s="48" t="s">
        <v>118</v>
      </c>
      <c r="E187" s="63"/>
      <c r="F187" s="63">
        <v>90353.83</v>
      </c>
      <c r="G187" s="63">
        <f t="shared" si="0"/>
        <v>48969352.879999854</v>
      </c>
      <c r="H187" s="37"/>
      <c r="I187" s="37"/>
    </row>
    <row r="188" spans="2:9" s="10" customFormat="1" ht="15.95" customHeight="1">
      <c r="B188" s="56">
        <v>45245</v>
      </c>
      <c r="C188" s="49">
        <v>29298</v>
      </c>
      <c r="D188" s="48" t="s">
        <v>123</v>
      </c>
      <c r="E188" s="63"/>
      <c r="F188" s="63">
        <v>99354.72</v>
      </c>
      <c r="G188" s="63">
        <f t="shared" si="0"/>
        <v>48869998.159999855</v>
      </c>
      <c r="H188" s="37"/>
      <c r="I188" s="37"/>
    </row>
    <row r="189" spans="2:9" s="10" customFormat="1" ht="15.95" customHeight="1">
      <c r="B189" s="56">
        <v>45245</v>
      </c>
      <c r="C189" s="49">
        <v>29355</v>
      </c>
      <c r="D189" s="48" t="s">
        <v>142</v>
      </c>
      <c r="E189" s="63"/>
      <c r="F189" s="63">
        <v>194223.72</v>
      </c>
      <c r="G189" s="63">
        <f t="shared" si="0"/>
        <v>48675774.439999856</v>
      </c>
      <c r="H189" s="37"/>
      <c r="I189" s="37"/>
    </row>
    <row r="190" spans="2:9" s="10" customFormat="1" ht="15.95" customHeight="1">
      <c r="B190" s="56">
        <v>45245</v>
      </c>
      <c r="C190" s="49">
        <v>29372</v>
      </c>
      <c r="D190" s="48" t="s">
        <v>142</v>
      </c>
      <c r="E190" s="63"/>
      <c r="F190" s="63">
        <v>213750</v>
      </c>
      <c r="G190" s="63">
        <f t="shared" si="0"/>
        <v>48462024.439999856</v>
      </c>
      <c r="H190" s="37"/>
      <c r="I190" s="37"/>
    </row>
    <row r="191" spans="2:9" s="10" customFormat="1" ht="15.95" customHeight="1">
      <c r="B191" s="56">
        <v>45245</v>
      </c>
      <c r="C191" s="49">
        <v>29408</v>
      </c>
      <c r="D191" s="48" t="s">
        <v>51</v>
      </c>
      <c r="E191" s="63"/>
      <c r="F191" s="63">
        <v>324900</v>
      </c>
      <c r="G191" s="63">
        <f t="shared" si="0"/>
        <v>48137124.439999856</v>
      </c>
      <c r="H191" s="37"/>
      <c r="I191" s="37"/>
    </row>
    <row r="192" spans="2:9" s="10" customFormat="1" ht="15.95" customHeight="1">
      <c r="B192" s="56">
        <v>45245</v>
      </c>
      <c r="C192" s="49">
        <v>29407</v>
      </c>
      <c r="D192" s="48" t="s">
        <v>53</v>
      </c>
      <c r="E192" s="63"/>
      <c r="F192" s="63">
        <v>400000</v>
      </c>
      <c r="G192" s="63">
        <f t="shared" si="0"/>
        <v>47737124.439999856</v>
      </c>
      <c r="H192" s="37"/>
      <c r="I192" s="37"/>
    </row>
    <row r="193" spans="2:9" s="10" customFormat="1" ht="15.95" customHeight="1">
      <c r="B193" s="56">
        <v>45245</v>
      </c>
      <c r="C193" s="49">
        <v>29352</v>
      </c>
      <c r="D193" s="48" t="s">
        <v>151</v>
      </c>
      <c r="E193" s="63"/>
      <c r="F193" s="63">
        <v>441275</v>
      </c>
      <c r="G193" s="63">
        <f t="shared" si="0"/>
        <v>47295849.439999856</v>
      </c>
      <c r="H193" s="37"/>
      <c r="I193" s="37"/>
    </row>
    <row r="194" spans="2:9" s="10" customFormat="1" ht="15.95" customHeight="1">
      <c r="B194" s="56">
        <v>45245</v>
      </c>
      <c r="C194" s="49">
        <v>29335</v>
      </c>
      <c r="D194" s="48" t="s">
        <v>29</v>
      </c>
      <c r="E194" s="63"/>
      <c r="F194" s="63">
        <v>498726</v>
      </c>
      <c r="G194" s="63">
        <f t="shared" si="0"/>
        <v>46797123.439999856</v>
      </c>
      <c r="H194" s="37"/>
      <c r="I194" s="37"/>
    </row>
    <row r="195" spans="2:9" s="10" customFormat="1" ht="15.95" customHeight="1">
      <c r="B195" s="56">
        <v>45245</v>
      </c>
      <c r="C195" s="49">
        <v>29287</v>
      </c>
      <c r="D195" s="48" t="s">
        <v>154</v>
      </c>
      <c r="E195" s="63"/>
      <c r="F195" s="63">
        <v>558306.13</v>
      </c>
      <c r="G195" s="63">
        <f t="shared" si="0"/>
        <v>46238817.309999853</v>
      </c>
      <c r="H195" s="37"/>
      <c r="I195" s="37"/>
    </row>
    <row r="196" spans="2:9" s="10" customFormat="1" ht="15.95" customHeight="1">
      <c r="B196" s="56">
        <v>45245</v>
      </c>
      <c r="C196" s="49">
        <v>29323</v>
      </c>
      <c r="D196" s="48" t="s">
        <v>160</v>
      </c>
      <c r="E196" s="63"/>
      <c r="F196" s="63">
        <v>830210.93</v>
      </c>
      <c r="G196" s="63">
        <f t="shared" si="0"/>
        <v>45408606.379999854</v>
      </c>
      <c r="H196" s="37"/>
      <c r="I196" s="37"/>
    </row>
    <row r="197" spans="2:9" s="10" customFormat="1" ht="15.95" customHeight="1">
      <c r="B197" s="56">
        <v>45245</v>
      </c>
      <c r="C197" s="49">
        <v>29405</v>
      </c>
      <c r="D197" s="48" t="s">
        <v>54</v>
      </c>
      <c r="E197" s="63"/>
      <c r="F197" s="63">
        <v>1622500</v>
      </c>
      <c r="G197" s="63">
        <f t="shared" si="0"/>
        <v>43786106.379999854</v>
      </c>
      <c r="H197" s="37"/>
      <c r="I197" s="37"/>
    </row>
    <row r="198" spans="2:9" s="10" customFormat="1" ht="15.95" customHeight="1">
      <c r="B198" s="56">
        <v>45245</v>
      </c>
      <c r="C198" s="49">
        <v>29403</v>
      </c>
      <c r="D198" s="48" t="s">
        <v>55</v>
      </c>
      <c r="E198" s="63"/>
      <c r="F198" s="63">
        <v>2017400</v>
      </c>
      <c r="G198" s="63">
        <f t="shared" si="0"/>
        <v>41768706.379999854</v>
      </c>
      <c r="H198" s="37"/>
      <c r="I198" s="37"/>
    </row>
    <row r="199" spans="2:9" s="10" customFormat="1" ht="15.95" customHeight="1">
      <c r="B199" s="56">
        <v>45245</v>
      </c>
      <c r="C199" s="49">
        <v>29404</v>
      </c>
      <c r="D199" s="48" t="s">
        <v>52</v>
      </c>
      <c r="E199" s="63"/>
      <c r="F199" s="63">
        <v>2507150</v>
      </c>
      <c r="G199" s="63">
        <f t="shared" si="0"/>
        <v>39261556.379999854</v>
      </c>
      <c r="H199" s="37"/>
      <c r="I199" s="37"/>
    </row>
    <row r="200" spans="2:9" s="10" customFormat="1" ht="15.95" customHeight="1">
      <c r="B200" s="56">
        <v>45245</v>
      </c>
      <c r="C200" s="49">
        <v>29410</v>
      </c>
      <c r="D200" s="48" t="s">
        <v>170</v>
      </c>
      <c r="E200" s="63"/>
      <c r="F200" s="63">
        <v>3300000</v>
      </c>
      <c r="G200" s="63">
        <f t="shared" si="0"/>
        <v>35961556.379999854</v>
      </c>
      <c r="H200" s="37"/>
      <c r="I200" s="37"/>
    </row>
    <row r="201" spans="2:9" s="10" customFormat="1" ht="15.95" customHeight="1">
      <c r="B201" s="56">
        <v>45245</v>
      </c>
      <c r="C201" s="49">
        <v>29402</v>
      </c>
      <c r="D201" s="48" t="s">
        <v>170</v>
      </c>
      <c r="E201" s="63"/>
      <c r="F201" s="63">
        <v>6797500</v>
      </c>
      <c r="G201" s="63">
        <f t="shared" si="0"/>
        <v>29164056.379999854</v>
      </c>
      <c r="H201" s="37"/>
      <c r="I201" s="37"/>
    </row>
    <row r="202" spans="2:9" s="10" customFormat="1" ht="15.95" customHeight="1">
      <c r="B202" s="56">
        <v>45245</v>
      </c>
      <c r="C202" s="49">
        <v>32654269914</v>
      </c>
      <c r="D202" s="48" t="s">
        <v>22</v>
      </c>
      <c r="E202" s="63"/>
      <c r="F202" s="63">
        <v>19800000</v>
      </c>
      <c r="G202" s="63">
        <f t="shared" si="0"/>
        <v>9364056.3799998537</v>
      </c>
      <c r="H202" s="37"/>
      <c r="I202" s="37"/>
    </row>
    <row r="203" spans="2:9" s="10" customFormat="1" ht="15.95" customHeight="1">
      <c r="B203" s="56">
        <v>45246</v>
      </c>
      <c r="C203" s="49">
        <v>32666390595</v>
      </c>
      <c r="D203" s="48" t="s">
        <v>56</v>
      </c>
      <c r="E203" s="63">
        <v>500000</v>
      </c>
      <c r="F203" s="63"/>
      <c r="G203" s="63">
        <f t="shared" si="0"/>
        <v>9864056.3799998537</v>
      </c>
      <c r="H203" s="37"/>
      <c r="I203" s="37"/>
    </row>
    <row r="204" spans="2:9" s="10" customFormat="1" ht="15.95" customHeight="1">
      <c r="B204" s="56">
        <v>45246</v>
      </c>
      <c r="C204" s="49">
        <v>32666369278</v>
      </c>
      <c r="D204" s="48" t="s">
        <v>56</v>
      </c>
      <c r="E204" s="63">
        <v>100000</v>
      </c>
      <c r="F204" s="63"/>
      <c r="G204" s="63">
        <f t="shared" si="0"/>
        <v>9964056.3799998537</v>
      </c>
      <c r="H204" s="37"/>
      <c r="I204" s="37"/>
    </row>
    <row r="205" spans="2:9" s="10" customFormat="1" ht="15.95" customHeight="1">
      <c r="B205" s="56">
        <v>45246</v>
      </c>
      <c r="C205" s="49">
        <v>21821778</v>
      </c>
      <c r="D205" s="48" t="s">
        <v>21</v>
      </c>
      <c r="E205" s="63">
        <v>15000000</v>
      </c>
      <c r="F205" s="63"/>
      <c r="G205" s="63">
        <f t="shared" si="0"/>
        <v>24964056.379999854</v>
      </c>
      <c r="H205" s="37"/>
      <c r="I205" s="37"/>
    </row>
    <row r="206" spans="2:9" s="10" customFormat="1" ht="15.95" customHeight="1">
      <c r="B206" s="56">
        <v>45246</v>
      </c>
      <c r="C206" s="49">
        <v>29317</v>
      </c>
      <c r="D206" s="48" t="s">
        <v>89</v>
      </c>
      <c r="E206" s="63"/>
      <c r="F206" s="63">
        <v>34133.019999999997</v>
      </c>
      <c r="G206" s="63">
        <f t="shared" si="0"/>
        <v>24929923.359999854</v>
      </c>
      <c r="H206" s="37"/>
      <c r="I206" s="37"/>
    </row>
    <row r="207" spans="2:9" s="10" customFormat="1" ht="15.95" customHeight="1">
      <c r="B207" s="56">
        <v>45246</v>
      </c>
      <c r="C207" s="49">
        <v>29360</v>
      </c>
      <c r="D207" s="48" t="s">
        <v>41</v>
      </c>
      <c r="E207" s="63"/>
      <c r="F207" s="63">
        <v>37565.39</v>
      </c>
      <c r="G207" s="63">
        <f t="shared" si="0"/>
        <v>24892357.969999854</v>
      </c>
      <c r="H207" s="37"/>
      <c r="I207" s="37"/>
    </row>
    <row r="208" spans="2:9" s="10" customFormat="1" ht="15.95" customHeight="1">
      <c r="B208" s="56">
        <v>45246</v>
      </c>
      <c r="C208" s="49">
        <v>29318</v>
      </c>
      <c r="D208" s="48" t="s">
        <v>95</v>
      </c>
      <c r="E208" s="63"/>
      <c r="F208" s="63">
        <v>39677.35</v>
      </c>
      <c r="G208" s="63">
        <f t="shared" si="0"/>
        <v>24852680.619999852</v>
      </c>
      <c r="H208" s="37"/>
      <c r="I208" s="37"/>
    </row>
    <row r="209" spans="2:9" s="10" customFormat="1" ht="15.95" customHeight="1">
      <c r="B209" s="56">
        <v>45246</v>
      </c>
      <c r="C209" s="49">
        <v>29349</v>
      </c>
      <c r="D209" s="48" t="s">
        <v>109</v>
      </c>
      <c r="E209" s="63"/>
      <c r="F209" s="63">
        <v>65562.600000000006</v>
      </c>
      <c r="G209" s="63">
        <f t="shared" si="0"/>
        <v>24787118.019999851</v>
      </c>
      <c r="H209" s="37"/>
      <c r="I209" s="37"/>
    </row>
    <row r="210" spans="2:9" s="10" customFormat="1" ht="15.95" customHeight="1">
      <c r="B210" s="56">
        <v>45246</v>
      </c>
      <c r="C210" s="49">
        <v>29268</v>
      </c>
      <c r="D210" s="48" t="s">
        <v>127</v>
      </c>
      <c r="E210" s="63"/>
      <c r="F210" s="63">
        <v>109057.42</v>
      </c>
      <c r="G210" s="63">
        <f t="shared" si="0"/>
        <v>24678060.599999849</v>
      </c>
      <c r="H210" s="37"/>
      <c r="I210" s="37"/>
    </row>
    <row r="211" spans="2:9" s="10" customFormat="1" ht="15.95" customHeight="1">
      <c r="B211" s="56">
        <v>45246</v>
      </c>
      <c r="C211" s="49">
        <v>29315</v>
      </c>
      <c r="D211" s="48" t="s">
        <v>130</v>
      </c>
      <c r="E211" s="63"/>
      <c r="F211" s="63">
        <v>119970.82</v>
      </c>
      <c r="G211" s="63">
        <f t="shared" si="0"/>
        <v>24558089.779999848</v>
      </c>
      <c r="H211" s="37"/>
      <c r="I211" s="37"/>
    </row>
    <row r="212" spans="2:9" s="10" customFormat="1" ht="15.95" customHeight="1">
      <c r="B212" s="56">
        <v>45246</v>
      </c>
      <c r="C212" s="49">
        <v>29374</v>
      </c>
      <c r="D212" s="48" t="s">
        <v>133</v>
      </c>
      <c r="E212" s="63"/>
      <c r="F212" s="63">
        <v>135600</v>
      </c>
      <c r="G212" s="63">
        <f t="shared" si="0"/>
        <v>24422489.779999848</v>
      </c>
      <c r="H212" s="37"/>
      <c r="I212" s="37"/>
    </row>
    <row r="213" spans="2:9" s="10" customFormat="1" ht="15.95" customHeight="1">
      <c r="B213" s="56">
        <v>45246</v>
      </c>
      <c r="C213" s="49">
        <v>29356</v>
      </c>
      <c r="D213" s="48" t="s">
        <v>142</v>
      </c>
      <c r="E213" s="63"/>
      <c r="F213" s="63">
        <v>194882.63</v>
      </c>
      <c r="G213" s="63">
        <f t="shared" si="0"/>
        <v>24227607.149999849</v>
      </c>
      <c r="H213" s="37"/>
      <c r="I213" s="37"/>
    </row>
    <row r="214" spans="2:9" s="10" customFormat="1" ht="15.95" customHeight="1">
      <c r="B214" s="56">
        <v>45246</v>
      </c>
      <c r="C214" s="49">
        <v>29366</v>
      </c>
      <c r="D214" s="48" t="s">
        <v>40</v>
      </c>
      <c r="E214" s="63"/>
      <c r="F214" s="63">
        <v>213750</v>
      </c>
      <c r="G214" s="63">
        <f t="shared" si="0"/>
        <v>24013857.149999849</v>
      </c>
      <c r="H214" s="37"/>
      <c r="I214" s="37"/>
    </row>
    <row r="215" spans="2:9" s="10" customFormat="1" ht="15.95" customHeight="1">
      <c r="B215" s="56">
        <v>45246</v>
      </c>
      <c r="C215" s="49">
        <v>29350</v>
      </c>
      <c r="D215" s="48" t="s">
        <v>49</v>
      </c>
      <c r="E215" s="63"/>
      <c r="F215" s="63">
        <v>380606.6</v>
      </c>
      <c r="G215" s="63">
        <f t="shared" si="0"/>
        <v>23633250.549999848</v>
      </c>
      <c r="H215" s="37"/>
      <c r="I215" s="37"/>
    </row>
    <row r="216" spans="2:9" s="10" customFormat="1" ht="15.95" customHeight="1">
      <c r="B216" s="56">
        <v>45246</v>
      </c>
      <c r="C216" s="49">
        <v>29365</v>
      </c>
      <c r="D216" s="48" t="s">
        <v>149</v>
      </c>
      <c r="E216" s="63"/>
      <c r="F216" s="63">
        <v>415042.22</v>
      </c>
      <c r="G216" s="63">
        <f t="shared" si="0"/>
        <v>23218208.329999849</v>
      </c>
      <c r="H216" s="37"/>
      <c r="I216" s="37"/>
    </row>
    <row r="217" spans="2:9" s="10" customFormat="1" ht="15.95" customHeight="1">
      <c r="B217" s="56">
        <v>45246</v>
      </c>
      <c r="C217" s="49">
        <v>29351</v>
      </c>
      <c r="D217" s="48" t="s">
        <v>151</v>
      </c>
      <c r="E217" s="63"/>
      <c r="F217" s="63">
        <v>441275</v>
      </c>
      <c r="G217" s="63">
        <f t="shared" si="0"/>
        <v>22776933.329999849</v>
      </c>
      <c r="H217" s="37"/>
      <c r="I217" s="37"/>
    </row>
    <row r="218" spans="2:9" s="10" customFormat="1" ht="15.95" customHeight="1">
      <c r="B218" s="56">
        <v>45246</v>
      </c>
      <c r="C218" s="49">
        <v>29421</v>
      </c>
      <c r="D218" s="48" t="s">
        <v>156</v>
      </c>
      <c r="E218" s="63"/>
      <c r="F218" s="63">
        <v>624790.65</v>
      </c>
      <c r="G218" s="63">
        <f t="shared" si="0"/>
        <v>22152142.679999851</v>
      </c>
      <c r="H218" s="37"/>
      <c r="I218" s="37"/>
    </row>
    <row r="219" spans="2:9" s="10" customFormat="1" ht="15.95" customHeight="1">
      <c r="B219" s="56">
        <v>45246</v>
      </c>
      <c r="C219" s="49">
        <v>29367</v>
      </c>
      <c r="D219" s="48" t="s">
        <v>38</v>
      </c>
      <c r="E219" s="63"/>
      <c r="F219" s="63">
        <v>711900</v>
      </c>
      <c r="G219" s="63">
        <f t="shared" si="0"/>
        <v>21440242.679999851</v>
      </c>
      <c r="H219" s="37"/>
      <c r="I219" s="37"/>
    </row>
    <row r="220" spans="2:9" s="10" customFormat="1" ht="15.95" customHeight="1">
      <c r="B220" s="56">
        <v>45246</v>
      </c>
      <c r="C220" s="49">
        <v>29369</v>
      </c>
      <c r="D220" s="48" t="s">
        <v>151</v>
      </c>
      <c r="E220" s="63"/>
      <c r="F220" s="63">
        <v>904613.75</v>
      </c>
      <c r="G220" s="63">
        <f t="shared" si="0"/>
        <v>20535628.929999851</v>
      </c>
      <c r="H220" s="37"/>
      <c r="I220" s="37"/>
    </row>
    <row r="221" spans="2:9" s="10" customFormat="1" ht="15.95" customHeight="1">
      <c r="B221" s="56">
        <v>45246</v>
      </c>
      <c r="C221" s="49">
        <v>29364</v>
      </c>
      <c r="D221" s="48" t="s">
        <v>163</v>
      </c>
      <c r="E221" s="63"/>
      <c r="F221" s="63">
        <v>1097093.46</v>
      </c>
      <c r="G221" s="63">
        <f t="shared" si="0"/>
        <v>19438535.46999985</v>
      </c>
      <c r="H221" s="37"/>
      <c r="I221" s="37"/>
    </row>
    <row r="222" spans="2:9" s="10" customFormat="1" ht="15.95" customHeight="1">
      <c r="B222" s="56">
        <v>45246</v>
      </c>
      <c r="C222" s="49">
        <v>29412</v>
      </c>
      <c r="D222" s="48" t="s">
        <v>156</v>
      </c>
      <c r="E222" s="63"/>
      <c r="F222" s="63">
        <v>4000500</v>
      </c>
      <c r="G222" s="63">
        <f t="shared" si="0"/>
        <v>15438035.46999985</v>
      </c>
      <c r="H222" s="37"/>
      <c r="I222" s="37"/>
    </row>
    <row r="223" spans="2:9" s="10" customFormat="1" ht="15.95" customHeight="1">
      <c r="B223" s="56">
        <v>45246</v>
      </c>
      <c r="C223" s="49">
        <v>32671777694</v>
      </c>
      <c r="D223" s="48" t="s">
        <v>22</v>
      </c>
      <c r="E223" s="63"/>
      <c r="F223" s="63">
        <v>1000000</v>
      </c>
      <c r="G223" s="63">
        <f t="shared" si="0"/>
        <v>14438035.46999985</v>
      </c>
      <c r="H223" s="37"/>
      <c r="I223" s="37"/>
    </row>
    <row r="224" spans="2:9" s="10" customFormat="1" ht="15.95" customHeight="1">
      <c r="B224" s="56">
        <v>45246</v>
      </c>
      <c r="C224" s="49">
        <v>32670583907</v>
      </c>
      <c r="D224" s="48" t="s">
        <v>22</v>
      </c>
      <c r="E224" s="63"/>
      <c r="F224" s="63">
        <v>5000000</v>
      </c>
      <c r="G224" s="63">
        <f t="shared" si="0"/>
        <v>9438035.4699998498</v>
      </c>
      <c r="H224" s="37"/>
      <c r="I224" s="37"/>
    </row>
    <row r="225" spans="2:9" s="10" customFormat="1" ht="15.95" customHeight="1">
      <c r="B225" s="56">
        <v>45247</v>
      </c>
      <c r="C225" s="49">
        <v>580266855</v>
      </c>
      <c r="D225" s="48" t="s">
        <v>21</v>
      </c>
      <c r="E225" s="63">
        <v>2500</v>
      </c>
      <c r="F225" s="63"/>
      <c r="G225" s="63">
        <f t="shared" si="0"/>
        <v>9440535.4699998498</v>
      </c>
      <c r="H225" s="37"/>
      <c r="I225" s="37"/>
    </row>
    <row r="226" spans="2:9" s="10" customFormat="1" ht="15.95" customHeight="1">
      <c r="B226" s="56">
        <v>45247</v>
      </c>
      <c r="C226" s="49">
        <v>580266854</v>
      </c>
      <c r="D226" s="48" t="s">
        <v>21</v>
      </c>
      <c r="E226" s="63">
        <v>23100</v>
      </c>
      <c r="F226" s="63"/>
      <c r="G226" s="63">
        <f t="shared" si="0"/>
        <v>9463635.4699998498</v>
      </c>
      <c r="H226" s="37"/>
      <c r="I226" s="37"/>
    </row>
    <row r="227" spans="2:9" s="10" customFormat="1" ht="15.95" customHeight="1">
      <c r="B227" s="56">
        <v>45247</v>
      </c>
      <c r="C227" s="49">
        <v>580266853</v>
      </c>
      <c r="D227" s="48" t="s">
        <v>21</v>
      </c>
      <c r="E227" s="63">
        <v>11500</v>
      </c>
      <c r="F227" s="63"/>
      <c r="G227" s="63">
        <f t="shared" si="0"/>
        <v>9475135.4699998498</v>
      </c>
      <c r="H227" s="37"/>
      <c r="I227" s="37"/>
    </row>
    <row r="228" spans="2:9" s="10" customFormat="1" ht="15.95" customHeight="1">
      <c r="B228" s="56">
        <v>45247</v>
      </c>
      <c r="C228" s="49">
        <v>580266852</v>
      </c>
      <c r="D228" s="48" t="s">
        <v>21</v>
      </c>
      <c r="E228" s="63">
        <v>2500</v>
      </c>
      <c r="F228" s="63"/>
      <c r="G228" s="63">
        <f t="shared" si="0"/>
        <v>9477635.4699998498</v>
      </c>
      <c r="H228" s="37"/>
      <c r="I228" s="37"/>
    </row>
    <row r="229" spans="2:9" s="10" customFormat="1" ht="15.95" customHeight="1">
      <c r="B229" s="56">
        <v>45247</v>
      </c>
      <c r="C229" s="49">
        <v>580266850</v>
      </c>
      <c r="D229" s="48" t="s">
        <v>21</v>
      </c>
      <c r="E229" s="63">
        <v>857250</v>
      </c>
      <c r="F229" s="63"/>
      <c r="G229" s="63">
        <f t="shared" si="0"/>
        <v>10334885.46999985</v>
      </c>
      <c r="H229" s="37"/>
      <c r="I229" s="37"/>
    </row>
    <row r="230" spans="2:9" s="10" customFormat="1" ht="15.95" customHeight="1">
      <c r="B230" s="56">
        <v>45247</v>
      </c>
      <c r="C230" s="49">
        <v>580266848</v>
      </c>
      <c r="D230" s="48" t="s">
        <v>21</v>
      </c>
      <c r="E230" s="63">
        <v>13627247</v>
      </c>
      <c r="F230" s="63"/>
      <c r="G230" s="63">
        <f t="shared" si="0"/>
        <v>23962132.46999985</v>
      </c>
      <c r="H230" s="37"/>
      <c r="I230" s="37"/>
    </row>
    <row r="231" spans="2:9" s="10" customFormat="1" ht="15.95" customHeight="1">
      <c r="B231" s="56">
        <v>45247</v>
      </c>
      <c r="C231" s="49">
        <v>29411</v>
      </c>
      <c r="D231" s="48" t="s">
        <v>67</v>
      </c>
      <c r="E231" s="63"/>
      <c r="F231" s="63">
        <v>10983.85</v>
      </c>
      <c r="G231" s="63">
        <f t="shared" si="0"/>
        <v>23951148.619999848</v>
      </c>
      <c r="H231" s="37"/>
      <c r="I231" s="37"/>
    </row>
    <row r="232" spans="2:9" s="10" customFormat="1" ht="15.95" customHeight="1">
      <c r="B232" s="56">
        <v>45247</v>
      </c>
      <c r="C232" s="49">
        <v>29373</v>
      </c>
      <c r="D232" s="48" t="s">
        <v>139</v>
      </c>
      <c r="E232" s="63"/>
      <c r="F232" s="63">
        <v>157974</v>
      </c>
      <c r="G232" s="63">
        <f t="shared" si="0"/>
        <v>23793174.619999848</v>
      </c>
      <c r="H232" s="37"/>
      <c r="I232" s="37"/>
    </row>
    <row r="233" spans="2:9" s="10" customFormat="1" ht="15.95" customHeight="1">
      <c r="B233" s="56">
        <v>45247</v>
      </c>
      <c r="C233" s="49">
        <v>29390</v>
      </c>
      <c r="D233" s="48" t="s">
        <v>49</v>
      </c>
      <c r="E233" s="63"/>
      <c r="F233" s="63">
        <v>214700</v>
      </c>
      <c r="G233" s="63">
        <f t="shared" si="0"/>
        <v>23578474.619999848</v>
      </c>
      <c r="H233" s="37"/>
      <c r="I233" s="37"/>
    </row>
    <row r="234" spans="2:9" s="10" customFormat="1" ht="15.95" customHeight="1">
      <c r="B234" s="56">
        <v>45247</v>
      </c>
      <c r="C234" s="49">
        <v>29400</v>
      </c>
      <c r="D234" s="48" t="s">
        <v>25</v>
      </c>
      <c r="E234" s="63"/>
      <c r="F234" s="63">
        <v>369000</v>
      </c>
      <c r="G234" s="63">
        <f t="shared" si="0"/>
        <v>23209474.619999848</v>
      </c>
      <c r="H234" s="37"/>
      <c r="I234" s="37"/>
    </row>
    <row r="235" spans="2:9" s="10" customFormat="1" ht="15.95" customHeight="1">
      <c r="B235" s="56">
        <v>45247</v>
      </c>
      <c r="C235" s="49">
        <v>29401</v>
      </c>
      <c r="D235" s="48" t="s">
        <v>25</v>
      </c>
      <c r="E235" s="63"/>
      <c r="F235" s="63">
        <v>391500</v>
      </c>
      <c r="G235" s="63">
        <f t="shared" si="0"/>
        <v>22817974.619999848</v>
      </c>
      <c r="H235" s="37"/>
      <c r="I235" s="37"/>
    </row>
    <row r="236" spans="2:9" s="10" customFormat="1" ht="15.95" customHeight="1">
      <c r="B236" s="56">
        <v>45247</v>
      </c>
      <c r="C236" s="49">
        <v>29354</v>
      </c>
      <c r="D236" s="48" t="s">
        <v>158</v>
      </c>
      <c r="E236" s="63"/>
      <c r="F236" s="63">
        <v>706040</v>
      </c>
      <c r="G236" s="63">
        <f t="shared" si="0"/>
        <v>22111934.619999848</v>
      </c>
      <c r="H236" s="37"/>
      <c r="I236" s="37"/>
    </row>
    <row r="237" spans="2:9" s="10" customFormat="1" ht="15.95" customHeight="1">
      <c r="B237" s="56">
        <v>45247</v>
      </c>
      <c r="C237" s="49">
        <v>29383</v>
      </c>
      <c r="D237" s="48" t="s">
        <v>27</v>
      </c>
      <c r="E237" s="63"/>
      <c r="F237" s="63">
        <v>777343.2</v>
      </c>
      <c r="G237" s="63">
        <f t="shared" si="0"/>
        <v>21334591.419999849</v>
      </c>
      <c r="H237" s="37"/>
      <c r="I237" s="37"/>
    </row>
    <row r="238" spans="2:9" s="10" customFormat="1" ht="15.95" customHeight="1">
      <c r="B238" s="56">
        <v>45247</v>
      </c>
      <c r="C238" s="49">
        <v>29368</v>
      </c>
      <c r="D238" s="48" t="s">
        <v>162</v>
      </c>
      <c r="E238" s="63"/>
      <c r="F238" s="63">
        <v>1095436.8</v>
      </c>
      <c r="G238" s="63">
        <f t="shared" si="0"/>
        <v>20239154.619999848</v>
      </c>
      <c r="H238" s="37"/>
      <c r="I238" s="37"/>
    </row>
    <row r="239" spans="2:9" s="10" customFormat="1" ht="15.95" customHeight="1">
      <c r="B239" s="56">
        <v>45247</v>
      </c>
      <c r="C239" s="49">
        <v>29430</v>
      </c>
      <c r="D239" s="48" t="s">
        <v>22</v>
      </c>
      <c r="E239" s="63"/>
      <c r="F239" s="63">
        <v>9500000</v>
      </c>
      <c r="G239" s="63">
        <f t="shared" si="0"/>
        <v>10739154.619999848</v>
      </c>
      <c r="H239" s="37"/>
      <c r="I239" s="37"/>
    </row>
    <row r="240" spans="2:9" s="10" customFormat="1" ht="15.95" customHeight="1">
      <c r="B240" s="56">
        <v>45247</v>
      </c>
      <c r="C240" s="49">
        <v>32683408512</v>
      </c>
      <c r="D240" s="48" t="s">
        <v>22</v>
      </c>
      <c r="E240" s="63"/>
      <c r="F240" s="63">
        <v>300000</v>
      </c>
      <c r="G240" s="63">
        <f t="shared" si="0"/>
        <v>10439154.619999848</v>
      </c>
      <c r="H240" s="37"/>
      <c r="I240" s="37"/>
    </row>
    <row r="241" spans="2:9" s="10" customFormat="1" ht="15.95" customHeight="1">
      <c r="B241" s="56">
        <v>45247</v>
      </c>
      <c r="C241" s="49">
        <v>32683077731</v>
      </c>
      <c r="D241" s="48" t="s">
        <v>22</v>
      </c>
      <c r="E241" s="63"/>
      <c r="F241" s="63">
        <v>1000000</v>
      </c>
      <c r="G241" s="63">
        <f t="shared" si="0"/>
        <v>9439154.6199998483</v>
      </c>
      <c r="H241" s="37"/>
      <c r="I241" s="37"/>
    </row>
    <row r="242" spans="2:9" s="10" customFormat="1" ht="15.95" customHeight="1">
      <c r="B242" s="56">
        <v>45250</v>
      </c>
      <c r="C242" s="49">
        <v>32707434028</v>
      </c>
      <c r="D242" s="48" t="s">
        <v>56</v>
      </c>
      <c r="E242" s="63">
        <v>100000</v>
      </c>
      <c r="F242" s="63"/>
      <c r="G242" s="63">
        <f t="shared" si="0"/>
        <v>9539154.6199998483</v>
      </c>
      <c r="H242" s="37"/>
      <c r="I242" s="37"/>
    </row>
    <row r="243" spans="2:9" s="10" customFormat="1" ht="15.95" customHeight="1">
      <c r="B243" s="56">
        <v>45250</v>
      </c>
      <c r="C243" s="49">
        <v>29281</v>
      </c>
      <c r="D243" s="48" t="s">
        <v>59</v>
      </c>
      <c r="E243" s="63"/>
      <c r="F243" s="63">
        <v>5000</v>
      </c>
      <c r="G243" s="63">
        <f t="shared" si="0"/>
        <v>9534154.6199998483</v>
      </c>
      <c r="H243" s="37"/>
      <c r="I243" s="37"/>
    </row>
    <row r="244" spans="2:9" s="10" customFormat="1" ht="15.95" customHeight="1">
      <c r="B244" s="56">
        <v>45250</v>
      </c>
      <c r="C244" s="49">
        <v>32712657004</v>
      </c>
      <c r="D244" s="48" t="s">
        <v>22</v>
      </c>
      <c r="E244" s="63"/>
      <c r="F244" s="63">
        <v>80000</v>
      </c>
      <c r="G244" s="63">
        <f t="shared" si="0"/>
        <v>9454154.6199998483</v>
      </c>
      <c r="H244" s="37"/>
      <c r="I244" s="37"/>
    </row>
    <row r="245" spans="2:9" s="10" customFormat="1" ht="15.95" customHeight="1">
      <c r="B245" s="56">
        <v>45251</v>
      </c>
      <c r="C245" s="49">
        <v>32722613314</v>
      </c>
      <c r="D245" s="48" t="s">
        <v>56</v>
      </c>
      <c r="E245" s="63">
        <v>20000</v>
      </c>
      <c r="F245" s="63"/>
      <c r="G245" s="63">
        <f t="shared" si="0"/>
        <v>9474154.6199998483</v>
      </c>
      <c r="H245" s="37"/>
      <c r="I245" s="37"/>
    </row>
    <row r="246" spans="2:9" s="10" customFormat="1" ht="15.95" customHeight="1">
      <c r="B246" s="56">
        <v>45251</v>
      </c>
      <c r="C246" s="49">
        <v>21821794</v>
      </c>
      <c r="D246" s="48" t="s">
        <v>21</v>
      </c>
      <c r="E246" s="63">
        <v>15000000</v>
      </c>
      <c r="F246" s="63"/>
      <c r="G246" s="63">
        <f t="shared" si="0"/>
        <v>24474154.619999848</v>
      </c>
      <c r="H246" s="37"/>
      <c r="I246" s="37"/>
    </row>
    <row r="247" spans="2:9" s="10" customFormat="1" ht="15.95" customHeight="1">
      <c r="B247" s="56">
        <v>45251</v>
      </c>
      <c r="C247" s="49">
        <v>21821791</v>
      </c>
      <c r="D247" s="48" t="s">
        <v>21</v>
      </c>
      <c r="E247" s="63">
        <v>15000000</v>
      </c>
      <c r="F247" s="63"/>
      <c r="G247" s="63">
        <f t="shared" si="0"/>
        <v>39474154.619999848</v>
      </c>
      <c r="H247" s="37"/>
      <c r="I247" s="37"/>
    </row>
    <row r="248" spans="2:9" s="10" customFormat="1" ht="15.95" customHeight="1">
      <c r="B248" s="56">
        <v>45251</v>
      </c>
      <c r="C248" s="49">
        <v>29312</v>
      </c>
      <c r="D248" s="48" t="s">
        <v>80</v>
      </c>
      <c r="E248" s="63"/>
      <c r="F248" s="63">
        <v>24956.58</v>
      </c>
      <c r="G248" s="63">
        <f t="shared" si="0"/>
        <v>39449198.03999985</v>
      </c>
      <c r="H248" s="37"/>
      <c r="I248" s="37"/>
    </row>
    <row r="249" spans="2:9" s="10" customFormat="1" ht="15.95" customHeight="1">
      <c r="B249" s="56">
        <v>45251</v>
      </c>
      <c r="C249" s="49">
        <v>29395</v>
      </c>
      <c r="D249" s="48" t="s">
        <v>104</v>
      </c>
      <c r="E249" s="63"/>
      <c r="F249" s="63">
        <v>57630</v>
      </c>
      <c r="G249" s="63">
        <f t="shared" si="0"/>
        <v>39391568.03999985</v>
      </c>
      <c r="H249" s="37"/>
      <c r="I249" s="37"/>
    </row>
    <row r="250" spans="2:9" s="10" customFormat="1" ht="15.95" customHeight="1">
      <c r="B250" s="56">
        <v>45251</v>
      </c>
      <c r="C250" s="49">
        <v>29391</v>
      </c>
      <c r="D250" s="48" t="s">
        <v>120</v>
      </c>
      <c r="E250" s="63"/>
      <c r="F250" s="63">
        <v>96142.28</v>
      </c>
      <c r="G250" s="63">
        <f t="shared" si="0"/>
        <v>39295425.759999849</v>
      </c>
      <c r="H250" s="37"/>
      <c r="I250" s="37"/>
    </row>
    <row r="251" spans="2:9" s="10" customFormat="1" ht="15.95" customHeight="1">
      <c r="B251" s="56">
        <v>45251</v>
      </c>
      <c r="C251" s="49">
        <v>29388</v>
      </c>
      <c r="D251" s="48" t="s">
        <v>132</v>
      </c>
      <c r="E251" s="63"/>
      <c r="F251" s="63">
        <v>133707.25</v>
      </c>
      <c r="G251" s="63">
        <f t="shared" si="0"/>
        <v>39161718.509999849</v>
      </c>
      <c r="H251" s="37"/>
      <c r="I251" s="37"/>
    </row>
    <row r="252" spans="2:9" s="10" customFormat="1" ht="15.95" customHeight="1">
      <c r="B252" s="56">
        <v>45251</v>
      </c>
      <c r="C252" s="49">
        <v>29399</v>
      </c>
      <c r="D252" s="48" t="s">
        <v>145</v>
      </c>
      <c r="E252" s="63"/>
      <c r="F252" s="63">
        <v>241820</v>
      </c>
      <c r="G252" s="63">
        <f t="shared" si="0"/>
        <v>38919898.509999849</v>
      </c>
      <c r="H252" s="37"/>
      <c r="I252" s="37"/>
    </row>
    <row r="253" spans="2:9" s="10" customFormat="1" ht="15.95" customHeight="1">
      <c r="B253" s="56">
        <v>45251</v>
      </c>
      <c r="C253" s="49">
        <v>29420</v>
      </c>
      <c r="D253" s="48" t="s">
        <v>147</v>
      </c>
      <c r="E253" s="63"/>
      <c r="F253" s="63">
        <v>290520</v>
      </c>
      <c r="G253" s="63">
        <f t="shared" si="0"/>
        <v>38629378.509999849</v>
      </c>
      <c r="H253" s="37"/>
      <c r="I253" s="37"/>
    </row>
    <row r="254" spans="2:9" s="10" customFormat="1" ht="15.95" customHeight="1">
      <c r="B254" s="56">
        <v>45251</v>
      </c>
      <c r="C254" s="49">
        <v>29424</v>
      </c>
      <c r="D254" s="48" t="s">
        <v>150</v>
      </c>
      <c r="E254" s="63"/>
      <c r="F254" s="63">
        <v>440800</v>
      </c>
      <c r="G254" s="63">
        <f t="shared" si="0"/>
        <v>38188578.509999849</v>
      </c>
      <c r="H254" s="37"/>
      <c r="I254" s="37"/>
    </row>
    <row r="255" spans="2:9" s="10" customFormat="1" ht="15.95" customHeight="1">
      <c r="B255" s="56">
        <v>45251</v>
      </c>
      <c r="C255" s="49">
        <v>29386</v>
      </c>
      <c r="D255" s="48" t="s">
        <v>36</v>
      </c>
      <c r="E255" s="63"/>
      <c r="F255" s="63">
        <v>530548.53</v>
      </c>
      <c r="G255" s="63">
        <f t="shared" si="0"/>
        <v>37658029.979999848</v>
      </c>
      <c r="H255" s="37"/>
      <c r="I255" s="37"/>
    </row>
    <row r="256" spans="2:9" s="10" customFormat="1" ht="15.95" customHeight="1">
      <c r="B256" s="56">
        <v>45251</v>
      </c>
      <c r="C256" s="49">
        <v>29389</v>
      </c>
      <c r="D256" s="48" t="s">
        <v>49</v>
      </c>
      <c r="E256" s="63"/>
      <c r="F256" s="63">
        <v>654252.25</v>
      </c>
      <c r="G256" s="63">
        <f t="shared" si="0"/>
        <v>37003777.729999848</v>
      </c>
      <c r="H256" s="37"/>
      <c r="I256" s="37"/>
    </row>
    <row r="257" spans="2:9" s="10" customFormat="1" ht="15.95" customHeight="1">
      <c r="B257" s="56">
        <v>45251</v>
      </c>
      <c r="C257" s="49">
        <v>29396</v>
      </c>
      <c r="D257" s="48" t="s">
        <v>161</v>
      </c>
      <c r="E257" s="63"/>
      <c r="F257" s="63">
        <v>961630.35</v>
      </c>
      <c r="G257" s="63">
        <f t="shared" si="0"/>
        <v>36042147.379999846</v>
      </c>
      <c r="H257" s="37"/>
      <c r="I257" s="37"/>
    </row>
    <row r="258" spans="2:9" s="10" customFormat="1" ht="15.95" customHeight="1">
      <c r="B258" s="56">
        <v>45251</v>
      </c>
      <c r="C258" s="49">
        <v>29385</v>
      </c>
      <c r="D258" s="48" t="s">
        <v>23</v>
      </c>
      <c r="E258" s="63"/>
      <c r="F258" s="63">
        <v>995888.89</v>
      </c>
      <c r="G258" s="63">
        <f t="shared" si="0"/>
        <v>35046258.489999846</v>
      </c>
      <c r="H258" s="37"/>
      <c r="I258" s="37"/>
    </row>
    <row r="259" spans="2:9" s="10" customFormat="1" ht="15.95" customHeight="1">
      <c r="B259" s="56">
        <v>45251</v>
      </c>
      <c r="C259" s="49">
        <v>29394</v>
      </c>
      <c r="D259" s="48" t="s">
        <v>39</v>
      </c>
      <c r="E259" s="63"/>
      <c r="F259" s="63">
        <v>1158250</v>
      </c>
      <c r="G259" s="63">
        <f t="shared" si="0"/>
        <v>33888008.489999846</v>
      </c>
      <c r="H259" s="37"/>
      <c r="I259" s="37"/>
    </row>
    <row r="260" spans="2:9" s="10" customFormat="1" ht="15.95" customHeight="1">
      <c r="B260" s="56">
        <v>45251</v>
      </c>
      <c r="C260" s="49">
        <v>29387</v>
      </c>
      <c r="D260" s="48" t="s">
        <v>165</v>
      </c>
      <c r="E260" s="63"/>
      <c r="F260" s="63">
        <v>1292796.6100000001</v>
      </c>
      <c r="G260" s="63">
        <f t="shared" si="0"/>
        <v>32595211.879999846</v>
      </c>
      <c r="H260" s="37"/>
      <c r="I260" s="37"/>
    </row>
    <row r="261" spans="2:9" s="10" customFormat="1" ht="15.95" customHeight="1">
      <c r="B261" s="56">
        <v>45251</v>
      </c>
      <c r="C261" s="49">
        <v>29397</v>
      </c>
      <c r="D261" s="48" t="s">
        <v>35</v>
      </c>
      <c r="E261" s="63"/>
      <c r="F261" s="63">
        <v>1505160</v>
      </c>
      <c r="G261" s="63">
        <f t="shared" si="0"/>
        <v>31090051.879999846</v>
      </c>
      <c r="H261" s="37"/>
      <c r="I261" s="37"/>
    </row>
    <row r="262" spans="2:9" s="10" customFormat="1" ht="15.95" customHeight="1">
      <c r="B262" s="56">
        <v>45251</v>
      </c>
      <c r="C262" s="49">
        <v>29384</v>
      </c>
      <c r="D262" s="48" t="s">
        <v>167</v>
      </c>
      <c r="E262" s="63"/>
      <c r="F262" s="63">
        <v>1737524.16</v>
      </c>
      <c r="G262" s="63">
        <f t="shared" si="0"/>
        <v>29352527.719999846</v>
      </c>
      <c r="H262" s="37"/>
      <c r="I262" s="37"/>
    </row>
    <row r="263" spans="2:9" s="10" customFormat="1" ht="15.95" customHeight="1">
      <c r="B263" s="56">
        <v>45251</v>
      </c>
      <c r="C263" s="49">
        <v>29398</v>
      </c>
      <c r="D263" s="48" t="s">
        <v>169</v>
      </c>
      <c r="E263" s="63"/>
      <c r="F263" s="63">
        <v>2413228</v>
      </c>
      <c r="G263" s="63">
        <f t="shared" si="0"/>
        <v>26939299.719999846</v>
      </c>
      <c r="H263" s="37"/>
      <c r="I263" s="37"/>
    </row>
    <row r="264" spans="2:9" s="10" customFormat="1" ht="15.95" customHeight="1">
      <c r="B264" s="56">
        <v>45251</v>
      </c>
      <c r="C264" s="49">
        <v>29429</v>
      </c>
      <c r="D264" s="48" t="s">
        <v>171</v>
      </c>
      <c r="E264" s="63"/>
      <c r="F264" s="63">
        <v>3759640.79</v>
      </c>
      <c r="G264" s="63">
        <f t="shared" si="0"/>
        <v>23179658.929999847</v>
      </c>
      <c r="H264" s="37"/>
      <c r="I264" s="37"/>
    </row>
    <row r="265" spans="2:9" s="10" customFormat="1" ht="15.95" customHeight="1">
      <c r="B265" s="56">
        <v>45251</v>
      </c>
      <c r="C265" s="49">
        <v>29439</v>
      </c>
      <c r="D265" s="48" t="s">
        <v>22</v>
      </c>
      <c r="E265" s="63"/>
      <c r="F265" s="63">
        <v>3800000</v>
      </c>
      <c r="G265" s="63">
        <f t="shared" si="0"/>
        <v>19379658.929999847</v>
      </c>
      <c r="H265" s="37"/>
      <c r="I265" s="37"/>
    </row>
    <row r="266" spans="2:9" s="10" customFormat="1" ht="15.95" customHeight="1">
      <c r="B266" s="56">
        <v>45251</v>
      </c>
      <c r="C266" s="49">
        <v>29409</v>
      </c>
      <c r="D266" s="48" t="s">
        <v>26</v>
      </c>
      <c r="E266" s="63"/>
      <c r="F266" s="63">
        <v>3826632</v>
      </c>
      <c r="G266" s="63">
        <f t="shared" si="0"/>
        <v>15553026.929999847</v>
      </c>
      <c r="H266" s="37"/>
      <c r="I266" s="37"/>
    </row>
    <row r="267" spans="2:9" s="10" customFormat="1" ht="15.95" customHeight="1">
      <c r="B267" s="56">
        <v>45251</v>
      </c>
      <c r="C267" s="49">
        <v>29427</v>
      </c>
      <c r="D267" s="48" t="s">
        <v>48</v>
      </c>
      <c r="E267" s="63"/>
      <c r="F267" s="63">
        <v>5609074.6399999997</v>
      </c>
      <c r="G267" s="63">
        <f t="shared" ref="G267:G330" si="1">+G266+E267-F267</f>
        <v>9943952.2899998464</v>
      </c>
      <c r="H267" s="37"/>
      <c r="I267" s="37"/>
    </row>
    <row r="268" spans="2:9" s="10" customFormat="1" ht="15.95" customHeight="1">
      <c r="B268" s="56">
        <v>45251</v>
      </c>
      <c r="C268" s="49">
        <v>32728483266</v>
      </c>
      <c r="D268" s="48" t="s">
        <v>22</v>
      </c>
      <c r="E268" s="63"/>
      <c r="F268" s="63">
        <v>100000</v>
      </c>
      <c r="G268" s="63">
        <f t="shared" si="1"/>
        <v>9843952.2899998464</v>
      </c>
      <c r="H268" s="37"/>
      <c r="I268" s="37"/>
    </row>
    <row r="269" spans="2:9" s="10" customFormat="1" ht="15.95" customHeight="1">
      <c r="B269" s="56">
        <v>45251</v>
      </c>
      <c r="C269" s="49">
        <v>32723688209</v>
      </c>
      <c r="D269" s="48" t="s">
        <v>22</v>
      </c>
      <c r="E269" s="63"/>
      <c r="F269" s="63">
        <v>250000</v>
      </c>
      <c r="G269" s="63">
        <f t="shared" si="1"/>
        <v>9593952.2899998464</v>
      </c>
      <c r="H269" s="37"/>
      <c r="I269" s="37"/>
    </row>
    <row r="270" spans="2:9" s="10" customFormat="1" ht="15.95" customHeight="1">
      <c r="B270" s="56">
        <v>45252</v>
      </c>
      <c r="C270" s="49">
        <v>21820899</v>
      </c>
      <c r="D270" s="48" t="s">
        <v>21</v>
      </c>
      <c r="E270" s="63">
        <v>7805252</v>
      </c>
      <c r="F270" s="63"/>
      <c r="G270" s="63">
        <f t="shared" si="1"/>
        <v>17399204.289999846</v>
      </c>
      <c r="H270" s="37"/>
      <c r="I270" s="37"/>
    </row>
    <row r="271" spans="2:9" s="10" customFormat="1" ht="15.95" customHeight="1">
      <c r="B271" s="56">
        <v>45252</v>
      </c>
      <c r="C271" s="49">
        <v>29422</v>
      </c>
      <c r="D271" s="48" t="s">
        <v>172</v>
      </c>
      <c r="E271" s="63"/>
      <c r="F271" s="63">
        <v>4487131.2699999996</v>
      </c>
      <c r="G271" s="63">
        <f t="shared" si="1"/>
        <v>12912073.019999847</v>
      </c>
      <c r="H271" s="37"/>
      <c r="I271" s="37"/>
    </row>
    <row r="272" spans="2:9" s="10" customFormat="1" ht="15.95" customHeight="1">
      <c r="B272" s="56">
        <v>45252</v>
      </c>
      <c r="C272" s="49">
        <v>32740323637</v>
      </c>
      <c r="D272" s="48" t="s">
        <v>22</v>
      </c>
      <c r="E272" s="63"/>
      <c r="F272" s="63">
        <v>3400000</v>
      </c>
      <c r="G272" s="63">
        <f t="shared" si="1"/>
        <v>9512073.0199998468</v>
      </c>
      <c r="H272" s="37"/>
      <c r="I272" s="37"/>
    </row>
    <row r="273" spans="2:9" s="10" customFormat="1" ht="15.95" customHeight="1">
      <c r="B273" s="56">
        <v>45253</v>
      </c>
      <c r="C273" s="49">
        <v>32751936663</v>
      </c>
      <c r="D273" s="48" t="s">
        <v>56</v>
      </c>
      <c r="E273" s="63">
        <v>50000</v>
      </c>
      <c r="F273" s="63"/>
      <c r="G273" s="63">
        <f t="shared" si="1"/>
        <v>9562073.0199998468</v>
      </c>
      <c r="H273" s="37"/>
      <c r="I273" s="37"/>
    </row>
    <row r="274" spans="2:9" s="10" customFormat="1" ht="15.95" customHeight="1">
      <c r="B274" s="56">
        <v>45253</v>
      </c>
      <c r="C274" s="49">
        <v>32754921922</v>
      </c>
      <c r="D274" s="48" t="s">
        <v>56</v>
      </c>
      <c r="E274" s="63">
        <v>26400000</v>
      </c>
      <c r="F274" s="63"/>
      <c r="G274" s="63">
        <f t="shared" si="1"/>
        <v>35962073.019999847</v>
      </c>
      <c r="H274" s="37"/>
      <c r="I274" s="37"/>
    </row>
    <row r="275" spans="2:9" s="10" customFormat="1" ht="15.95" customHeight="1">
      <c r="B275" s="56">
        <v>45253</v>
      </c>
      <c r="C275" s="49">
        <v>21820836</v>
      </c>
      <c r="D275" s="48" t="s">
        <v>21</v>
      </c>
      <c r="E275" s="63">
        <v>9500000</v>
      </c>
      <c r="F275" s="63"/>
      <c r="G275" s="63">
        <f t="shared" si="1"/>
        <v>45462073.019999847</v>
      </c>
      <c r="H275" s="37"/>
      <c r="I275" s="37"/>
    </row>
    <row r="276" spans="2:9" s="10" customFormat="1" ht="15.95" customHeight="1">
      <c r="B276" s="56">
        <v>45253</v>
      </c>
      <c r="C276" s="49">
        <v>21820838</v>
      </c>
      <c r="D276" s="48" t="s">
        <v>21</v>
      </c>
      <c r="E276" s="63">
        <v>20000000</v>
      </c>
      <c r="F276" s="63"/>
      <c r="G276" s="63">
        <f t="shared" si="1"/>
        <v>65462073.019999847</v>
      </c>
      <c r="H276" s="37"/>
      <c r="I276" s="37"/>
    </row>
    <row r="277" spans="2:9" s="10" customFormat="1" ht="15.95" customHeight="1">
      <c r="B277" s="56">
        <v>45253</v>
      </c>
      <c r="C277" s="49">
        <v>21820837</v>
      </c>
      <c r="D277" s="48" t="s">
        <v>21</v>
      </c>
      <c r="E277" s="63">
        <v>20000000</v>
      </c>
      <c r="F277" s="63"/>
      <c r="G277" s="63">
        <f t="shared" si="1"/>
        <v>85462073.019999847</v>
      </c>
      <c r="H277" s="37"/>
      <c r="I277" s="37"/>
    </row>
    <row r="278" spans="2:9" s="10" customFormat="1" ht="15.95" customHeight="1">
      <c r="B278" s="56">
        <v>45253</v>
      </c>
      <c r="C278" s="49">
        <v>29224</v>
      </c>
      <c r="D278" s="48" t="s">
        <v>115</v>
      </c>
      <c r="E278" s="63"/>
      <c r="F278" s="63">
        <v>777733.33</v>
      </c>
      <c r="G278" s="63">
        <f t="shared" si="1"/>
        <v>84684339.689999849</v>
      </c>
      <c r="H278" s="37"/>
      <c r="I278" s="37"/>
    </row>
    <row r="279" spans="2:9" s="10" customFormat="1" ht="15.95" customHeight="1">
      <c r="B279" s="56">
        <v>45253</v>
      </c>
      <c r="C279" s="49">
        <v>29448</v>
      </c>
      <c r="D279" s="48" t="s">
        <v>159</v>
      </c>
      <c r="E279" s="63"/>
      <c r="F279" s="63">
        <v>777733.33</v>
      </c>
      <c r="G279" s="63">
        <f t="shared" si="1"/>
        <v>83906606.35999985</v>
      </c>
      <c r="H279" s="37"/>
      <c r="I279" s="37"/>
    </row>
    <row r="280" spans="2:9" s="10" customFormat="1" ht="15.95" customHeight="1">
      <c r="B280" s="56">
        <v>45253</v>
      </c>
      <c r="C280" s="49">
        <v>29419</v>
      </c>
      <c r="D280" s="48" t="s">
        <v>22</v>
      </c>
      <c r="E280" s="63"/>
      <c r="F280" s="63">
        <v>1000000</v>
      </c>
      <c r="G280" s="63">
        <f t="shared" si="1"/>
        <v>82906606.35999985</v>
      </c>
      <c r="H280" s="37"/>
      <c r="I280" s="37"/>
    </row>
    <row r="281" spans="2:9" s="10" customFormat="1" ht="15.95" customHeight="1">
      <c r="B281" s="56">
        <v>45253</v>
      </c>
      <c r="C281" s="49">
        <v>29445</v>
      </c>
      <c r="D281" s="48" t="s">
        <v>31</v>
      </c>
      <c r="E281" s="63"/>
      <c r="F281" s="63">
        <v>1143602.3999999999</v>
      </c>
      <c r="G281" s="63">
        <f t="shared" si="1"/>
        <v>81763003.959999844</v>
      </c>
      <c r="H281" s="37"/>
      <c r="I281" s="37"/>
    </row>
    <row r="282" spans="2:9" s="10" customFormat="1" ht="15.95" customHeight="1">
      <c r="B282" s="56">
        <v>45253</v>
      </c>
      <c r="C282" s="49">
        <v>29446</v>
      </c>
      <c r="D282" s="48" t="s">
        <v>31</v>
      </c>
      <c r="E282" s="63"/>
      <c r="F282" s="63">
        <v>1143602.3999999999</v>
      </c>
      <c r="G282" s="63">
        <f t="shared" si="1"/>
        <v>80619401.559999838</v>
      </c>
      <c r="H282" s="37"/>
      <c r="I282" s="37"/>
    </row>
    <row r="283" spans="2:9" s="10" customFormat="1" ht="15.95" customHeight="1">
      <c r="B283" s="56">
        <v>45253</v>
      </c>
      <c r="C283" s="49">
        <v>29447</v>
      </c>
      <c r="D283" s="48" t="s">
        <v>31</v>
      </c>
      <c r="E283" s="63"/>
      <c r="F283" s="63">
        <v>1143602.3999999999</v>
      </c>
      <c r="G283" s="63">
        <f t="shared" si="1"/>
        <v>79475799.159999833</v>
      </c>
      <c r="H283" s="37"/>
      <c r="I283" s="37"/>
    </row>
    <row r="284" spans="2:9" s="10" customFormat="1" ht="15.95" customHeight="1">
      <c r="B284" s="56">
        <v>45253</v>
      </c>
      <c r="C284" s="49">
        <v>29442</v>
      </c>
      <c r="D284" s="48" t="s">
        <v>32</v>
      </c>
      <c r="E284" s="63"/>
      <c r="F284" s="63">
        <v>1411992.6</v>
      </c>
      <c r="G284" s="63">
        <f t="shared" si="1"/>
        <v>78063806.559999838</v>
      </c>
      <c r="H284" s="37"/>
      <c r="I284" s="37"/>
    </row>
    <row r="285" spans="2:9" s="10" customFormat="1" ht="15.95" customHeight="1">
      <c r="B285" s="56">
        <v>45253</v>
      </c>
      <c r="C285" s="49">
        <v>29441</v>
      </c>
      <c r="D285" s="48" t="s">
        <v>32</v>
      </c>
      <c r="E285" s="63"/>
      <c r="F285" s="63">
        <v>1460682</v>
      </c>
      <c r="G285" s="63">
        <f t="shared" si="1"/>
        <v>76603124.559999838</v>
      </c>
      <c r="H285" s="37"/>
      <c r="I285" s="37"/>
    </row>
    <row r="286" spans="2:9" s="10" customFormat="1" ht="15.95" customHeight="1">
      <c r="B286" s="56">
        <v>45253</v>
      </c>
      <c r="C286" s="49">
        <v>29443</v>
      </c>
      <c r="D286" s="48" t="s">
        <v>32</v>
      </c>
      <c r="E286" s="63"/>
      <c r="F286" s="63">
        <v>1460682</v>
      </c>
      <c r="G286" s="63">
        <f t="shared" si="1"/>
        <v>75142442.559999838</v>
      </c>
      <c r="H286" s="37"/>
      <c r="I286" s="37"/>
    </row>
    <row r="287" spans="2:9" s="10" customFormat="1" ht="15.95" customHeight="1">
      <c r="B287" s="56">
        <v>45253</v>
      </c>
      <c r="C287" s="49">
        <v>29444</v>
      </c>
      <c r="D287" s="48" t="s">
        <v>32</v>
      </c>
      <c r="E287" s="63"/>
      <c r="F287" s="63">
        <v>1460682</v>
      </c>
      <c r="G287" s="63">
        <f t="shared" si="1"/>
        <v>73681760.559999838</v>
      </c>
      <c r="H287" s="37"/>
      <c r="I287" s="37"/>
    </row>
    <row r="288" spans="2:9" s="10" customFormat="1" ht="15.95" customHeight="1">
      <c r="B288" s="56">
        <v>45253</v>
      </c>
      <c r="C288" s="49">
        <v>29456</v>
      </c>
      <c r="D288" s="48" t="s">
        <v>47</v>
      </c>
      <c r="E288" s="63"/>
      <c r="F288" s="63">
        <v>1800000</v>
      </c>
      <c r="G288" s="63">
        <f t="shared" si="1"/>
        <v>71881760.559999838</v>
      </c>
      <c r="H288" s="37"/>
      <c r="I288" s="37"/>
    </row>
    <row r="289" spans="2:9" s="10" customFormat="1" ht="15.95" customHeight="1">
      <c r="B289" s="56">
        <v>45253</v>
      </c>
      <c r="C289" s="49">
        <v>29452</v>
      </c>
      <c r="D289" s="48" t="s">
        <v>37</v>
      </c>
      <c r="E289" s="63"/>
      <c r="F289" s="63">
        <v>3600000</v>
      </c>
      <c r="G289" s="63">
        <f t="shared" si="1"/>
        <v>68281760.559999838</v>
      </c>
      <c r="H289" s="37"/>
      <c r="I289" s="37"/>
    </row>
    <row r="290" spans="2:9" s="10" customFormat="1" ht="15.95" customHeight="1">
      <c r="B290" s="56">
        <v>45253</v>
      </c>
      <c r="C290" s="49">
        <v>29457</v>
      </c>
      <c r="D290" s="48" t="s">
        <v>43</v>
      </c>
      <c r="E290" s="63"/>
      <c r="F290" s="63">
        <v>4800000</v>
      </c>
      <c r="G290" s="63">
        <f t="shared" si="1"/>
        <v>63481760.559999838</v>
      </c>
      <c r="H290" s="37"/>
      <c r="I290" s="37"/>
    </row>
    <row r="291" spans="2:9" s="10" customFormat="1" ht="15.95" customHeight="1">
      <c r="B291" s="56">
        <v>45253</v>
      </c>
      <c r="C291" s="49">
        <v>29220</v>
      </c>
      <c r="D291" s="48" t="s">
        <v>173</v>
      </c>
      <c r="E291" s="63"/>
      <c r="F291" s="63">
        <v>5000000</v>
      </c>
      <c r="G291" s="63">
        <f t="shared" si="1"/>
        <v>58481760.559999838</v>
      </c>
      <c r="H291" s="37"/>
      <c r="I291" s="37"/>
    </row>
    <row r="292" spans="2:9" s="10" customFormat="1" ht="15.95" customHeight="1">
      <c r="B292" s="56">
        <v>45253</v>
      </c>
      <c r="C292" s="49">
        <v>29414</v>
      </c>
      <c r="D292" s="48" t="s">
        <v>22</v>
      </c>
      <c r="E292" s="63"/>
      <c r="F292" s="63">
        <v>5000000</v>
      </c>
      <c r="G292" s="63">
        <f t="shared" si="1"/>
        <v>53481760.559999838</v>
      </c>
      <c r="H292" s="37"/>
      <c r="I292" s="37"/>
    </row>
    <row r="293" spans="2:9" s="10" customFormat="1" ht="15.95" customHeight="1">
      <c r="B293" s="56">
        <v>45253</v>
      </c>
      <c r="C293" s="49">
        <v>29415</v>
      </c>
      <c r="D293" s="48" t="s">
        <v>22</v>
      </c>
      <c r="E293" s="63"/>
      <c r="F293" s="63">
        <v>5000000</v>
      </c>
      <c r="G293" s="63">
        <f t="shared" si="1"/>
        <v>48481760.559999838</v>
      </c>
      <c r="H293" s="37"/>
      <c r="I293" s="37"/>
    </row>
    <row r="294" spans="2:9" s="10" customFormat="1" ht="15.95" customHeight="1">
      <c r="B294" s="56">
        <v>45253</v>
      </c>
      <c r="C294" s="49">
        <v>29416</v>
      </c>
      <c r="D294" s="48" t="s">
        <v>22</v>
      </c>
      <c r="E294" s="63"/>
      <c r="F294" s="63">
        <v>5000000</v>
      </c>
      <c r="G294" s="63">
        <f t="shared" si="1"/>
        <v>43481760.559999838</v>
      </c>
      <c r="H294" s="37"/>
      <c r="I294" s="37"/>
    </row>
    <row r="295" spans="2:9" s="10" customFormat="1" ht="15.95" customHeight="1">
      <c r="B295" s="56">
        <v>45253</v>
      </c>
      <c r="C295" s="49">
        <v>29417</v>
      </c>
      <c r="D295" s="48" t="s">
        <v>22</v>
      </c>
      <c r="E295" s="63"/>
      <c r="F295" s="63">
        <v>5000000</v>
      </c>
      <c r="G295" s="63">
        <f t="shared" si="1"/>
        <v>38481760.559999838</v>
      </c>
      <c r="H295" s="37"/>
      <c r="I295" s="37"/>
    </row>
    <row r="296" spans="2:9" s="10" customFormat="1" ht="15.95" customHeight="1">
      <c r="B296" s="56">
        <v>45253</v>
      </c>
      <c r="C296" s="49">
        <v>29450</v>
      </c>
      <c r="D296" s="48" t="s">
        <v>34</v>
      </c>
      <c r="E296" s="63"/>
      <c r="F296" s="63">
        <v>5054318.47</v>
      </c>
      <c r="G296" s="63">
        <f t="shared" si="1"/>
        <v>33427442.08999984</v>
      </c>
      <c r="H296" s="37"/>
      <c r="I296" s="37"/>
    </row>
    <row r="297" spans="2:9" s="10" customFormat="1" ht="15.95" customHeight="1">
      <c r="B297" s="56">
        <v>45253</v>
      </c>
      <c r="C297" s="49">
        <v>29453</v>
      </c>
      <c r="D297" s="48" t="s">
        <v>42</v>
      </c>
      <c r="E297" s="63"/>
      <c r="F297" s="63">
        <v>5314239.96</v>
      </c>
      <c r="G297" s="63">
        <f t="shared" si="1"/>
        <v>28113202.129999839</v>
      </c>
      <c r="H297" s="37"/>
      <c r="I297" s="37"/>
    </row>
    <row r="298" spans="2:9" s="10" customFormat="1" ht="15.95" customHeight="1">
      <c r="B298" s="56">
        <v>45253</v>
      </c>
      <c r="C298" s="49">
        <v>29454</v>
      </c>
      <c r="D298" s="48" t="s">
        <v>174</v>
      </c>
      <c r="E298" s="63"/>
      <c r="F298" s="63">
        <v>6000000</v>
      </c>
      <c r="G298" s="63">
        <f t="shared" si="1"/>
        <v>22113202.129999839</v>
      </c>
      <c r="H298" s="37"/>
      <c r="I298" s="37"/>
    </row>
    <row r="299" spans="2:9" s="10" customFormat="1" ht="15.95" customHeight="1">
      <c r="B299" s="56">
        <v>45253</v>
      </c>
      <c r="C299" s="49">
        <v>29455</v>
      </c>
      <c r="D299" s="48" t="s">
        <v>33</v>
      </c>
      <c r="E299" s="63"/>
      <c r="F299" s="63">
        <v>6000000</v>
      </c>
      <c r="G299" s="63">
        <f t="shared" si="1"/>
        <v>16113202.129999839</v>
      </c>
      <c r="H299" s="37"/>
      <c r="I299" s="37"/>
    </row>
    <row r="300" spans="2:9" s="10" customFormat="1" ht="15.95" customHeight="1">
      <c r="B300" s="56">
        <v>45253</v>
      </c>
      <c r="C300" s="49">
        <v>29458</v>
      </c>
      <c r="D300" s="48" t="s">
        <v>45</v>
      </c>
      <c r="E300" s="63"/>
      <c r="F300" s="63">
        <v>6000000</v>
      </c>
      <c r="G300" s="63">
        <f t="shared" si="1"/>
        <v>10113202.129999839</v>
      </c>
      <c r="H300" s="37"/>
      <c r="I300" s="37"/>
    </row>
    <row r="301" spans="2:9" s="10" customFormat="1" ht="15.95" customHeight="1">
      <c r="B301" s="56">
        <v>45254</v>
      </c>
      <c r="C301" s="49">
        <v>580265665</v>
      </c>
      <c r="D301" s="48" t="s">
        <v>21</v>
      </c>
      <c r="E301" s="63">
        <v>2500</v>
      </c>
      <c r="F301" s="63"/>
      <c r="G301" s="63">
        <f t="shared" si="1"/>
        <v>10115702.129999839</v>
      </c>
      <c r="H301" s="37"/>
      <c r="I301" s="37"/>
    </row>
    <row r="302" spans="2:9" s="10" customFormat="1" ht="15.95" customHeight="1">
      <c r="B302" s="56">
        <v>45254</v>
      </c>
      <c r="C302" s="49">
        <v>580265664</v>
      </c>
      <c r="D302" s="48" t="s">
        <v>21</v>
      </c>
      <c r="E302" s="63">
        <v>7500</v>
      </c>
      <c r="F302" s="63"/>
      <c r="G302" s="63">
        <f t="shared" si="1"/>
        <v>10123202.129999839</v>
      </c>
      <c r="H302" s="37"/>
      <c r="I302" s="37"/>
    </row>
    <row r="303" spans="2:9" s="10" customFormat="1" ht="15.95" customHeight="1">
      <c r="B303" s="56">
        <v>45254</v>
      </c>
      <c r="C303" s="49">
        <v>580265663</v>
      </c>
      <c r="D303" s="48" t="s">
        <v>21</v>
      </c>
      <c r="E303" s="63">
        <v>26800</v>
      </c>
      <c r="F303" s="63"/>
      <c r="G303" s="63">
        <f t="shared" si="1"/>
        <v>10150002.129999839</v>
      </c>
      <c r="H303" s="37"/>
      <c r="I303" s="37"/>
    </row>
    <row r="304" spans="2:9" s="10" customFormat="1" ht="15.95" customHeight="1">
      <c r="B304" s="56">
        <v>45254</v>
      </c>
      <c r="C304" s="49">
        <v>580265662</v>
      </c>
      <c r="D304" s="48" t="s">
        <v>21</v>
      </c>
      <c r="E304" s="63">
        <v>26800</v>
      </c>
      <c r="F304" s="63"/>
      <c r="G304" s="63">
        <f t="shared" si="1"/>
        <v>10176802.129999839</v>
      </c>
      <c r="H304" s="37"/>
      <c r="I304" s="37"/>
    </row>
    <row r="305" spans="2:9" s="10" customFormat="1" ht="15.95" customHeight="1">
      <c r="B305" s="56">
        <v>45254</v>
      </c>
      <c r="C305" s="49">
        <v>580265661</v>
      </c>
      <c r="D305" s="48" t="s">
        <v>21</v>
      </c>
      <c r="E305" s="63">
        <v>5000</v>
      </c>
      <c r="F305" s="63"/>
      <c r="G305" s="63">
        <f t="shared" si="1"/>
        <v>10181802.129999839</v>
      </c>
      <c r="H305" s="37"/>
      <c r="I305" s="37"/>
    </row>
    <row r="306" spans="2:9" s="10" customFormat="1" ht="15.95" customHeight="1">
      <c r="B306" s="56">
        <v>45254</v>
      </c>
      <c r="C306" s="49">
        <v>580265659</v>
      </c>
      <c r="D306" s="48" t="s">
        <v>21</v>
      </c>
      <c r="E306" s="63">
        <v>5375425</v>
      </c>
      <c r="F306" s="63"/>
      <c r="G306" s="63">
        <f t="shared" si="1"/>
        <v>15557227.129999839</v>
      </c>
      <c r="H306" s="37"/>
      <c r="I306" s="37"/>
    </row>
    <row r="307" spans="2:9" s="10" customFormat="1" ht="15.95" customHeight="1">
      <c r="B307" s="56">
        <v>45254</v>
      </c>
      <c r="C307" s="49">
        <v>21820835</v>
      </c>
      <c r="D307" s="48" t="s">
        <v>21</v>
      </c>
      <c r="E307" s="63">
        <v>5000000</v>
      </c>
      <c r="F307" s="63"/>
      <c r="G307" s="63">
        <f t="shared" si="1"/>
        <v>20557227.129999839</v>
      </c>
      <c r="H307" s="37"/>
      <c r="I307" s="37"/>
    </row>
    <row r="308" spans="2:9" s="10" customFormat="1" ht="15.95" customHeight="1">
      <c r="B308" s="56">
        <v>45254</v>
      </c>
      <c r="C308" s="49">
        <v>21820842</v>
      </c>
      <c r="D308" s="48" t="s">
        <v>21</v>
      </c>
      <c r="E308" s="63">
        <v>3800000</v>
      </c>
      <c r="F308" s="63"/>
      <c r="G308" s="63">
        <f t="shared" si="1"/>
        <v>24357227.129999839</v>
      </c>
      <c r="H308" s="37"/>
      <c r="I308" s="37"/>
    </row>
    <row r="309" spans="2:9" s="10" customFormat="1" ht="15.95" customHeight="1">
      <c r="B309" s="56">
        <v>45254</v>
      </c>
      <c r="C309" s="49">
        <v>21820900</v>
      </c>
      <c r="D309" s="48" t="s">
        <v>21</v>
      </c>
      <c r="E309" s="63">
        <v>20000000</v>
      </c>
      <c r="F309" s="63"/>
      <c r="G309" s="63">
        <f t="shared" si="1"/>
        <v>44357227.129999839</v>
      </c>
      <c r="H309" s="37"/>
      <c r="I309" s="37"/>
    </row>
    <row r="310" spans="2:9" s="10" customFormat="1" ht="15.95" customHeight="1">
      <c r="B310" s="56">
        <v>45254</v>
      </c>
      <c r="C310" s="49">
        <v>29451</v>
      </c>
      <c r="D310" s="48" t="s">
        <v>34</v>
      </c>
      <c r="E310" s="63"/>
      <c r="F310" s="63">
        <v>945681.53</v>
      </c>
      <c r="G310" s="63">
        <f t="shared" si="1"/>
        <v>43411545.599999838</v>
      </c>
      <c r="H310" s="37"/>
      <c r="I310" s="37"/>
    </row>
    <row r="311" spans="2:9" s="10" customFormat="1" ht="15.95" customHeight="1">
      <c r="B311" s="56">
        <v>45254</v>
      </c>
      <c r="C311" s="49">
        <v>29460</v>
      </c>
      <c r="D311" s="48" t="s">
        <v>22</v>
      </c>
      <c r="E311" s="63"/>
      <c r="F311" s="63">
        <v>5375425</v>
      </c>
      <c r="G311" s="63">
        <f t="shared" si="1"/>
        <v>38036120.599999838</v>
      </c>
      <c r="H311" s="37"/>
      <c r="I311" s="37"/>
    </row>
    <row r="312" spans="2:9" s="10" customFormat="1" ht="15.95" customHeight="1">
      <c r="B312" s="56">
        <v>45254</v>
      </c>
      <c r="C312" s="49">
        <v>29459</v>
      </c>
      <c r="D312" s="48" t="s">
        <v>177</v>
      </c>
      <c r="E312" s="63"/>
      <c r="F312" s="63">
        <v>15301972.859999999</v>
      </c>
      <c r="G312" s="63">
        <f t="shared" si="1"/>
        <v>22734147.739999838</v>
      </c>
      <c r="H312" s="37"/>
      <c r="I312" s="37"/>
    </row>
    <row r="313" spans="2:9" s="10" customFormat="1" ht="15.95" customHeight="1">
      <c r="B313" s="56">
        <v>45254</v>
      </c>
      <c r="C313" s="49">
        <v>32770073365</v>
      </c>
      <c r="D313" s="48" t="s">
        <v>22</v>
      </c>
      <c r="E313" s="63"/>
      <c r="F313" s="63">
        <v>9100000</v>
      </c>
      <c r="G313" s="63">
        <f t="shared" si="1"/>
        <v>13634147.739999838</v>
      </c>
      <c r="H313" s="37"/>
      <c r="I313" s="37"/>
    </row>
    <row r="314" spans="2:9" s="10" customFormat="1" ht="15.95" customHeight="1">
      <c r="B314" s="56">
        <v>45254</v>
      </c>
      <c r="C314" s="49">
        <v>32767030964</v>
      </c>
      <c r="D314" s="48" t="s">
        <v>22</v>
      </c>
      <c r="E314" s="63"/>
      <c r="F314" s="63">
        <v>3700000</v>
      </c>
      <c r="G314" s="63">
        <f t="shared" si="1"/>
        <v>9934147.7399998382</v>
      </c>
      <c r="H314" s="37"/>
      <c r="I314" s="37"/>
    </row>
    <row r="315" spans="2:9" s="10" customFormat="1" ht="15.95" customHeight="1">
      <c r="B315" s="56">
        <v>45257</v>
      </c>
      <c r="C315" s="49">
        <v>21820843</v>
      </c>
      <c r="D315" s="48" t="s">
        <v>21</v>
      </c>
      <c r="E315" s="63">
        <v>600000</v>
      </c>
      <c r="F315" s="63"/>
      <c r="G315" s="63">
        <f t="shared" si="1"/>
        <v>10534147.739999838</v>
      </c>
      <c r="H315" s="37"/>
      <c r="I315" s="37"/>
    </row>
    <row r="316" spans="2:9" s="10" customFormat="1" ht="15.95" customHeight="1">
      <c r="B316" s="56">
        <v>45257</v>
      </c>
      <c r="C316" s="49">
        <v>21820848</v>
      </c>
      <c r="D316" s="48" t="s">
        <v>21</v>
      </c>
      <c r="E316" s="63">
        <v>5375425</v>
      </c>
      <c r="F316" s="63"/>
      <c r="G316" s="63">
        <f t="shared" si="1"/>
        <v>15909572.739999838</v>
      </c>
      <c r="H316" s="37"/>
      <c r="I316" s="37"/>
    </row>
    <row r="317" spans="2:9" s="10" customFormat="1" ht="15.95" customHeight="1">
      <c r="B317" s="56">
        <v>45257</v>
      </c>
      <c r="C317" s="49">
        <v>21820844</v>
      </c>
      <c r="D317" s="48" t="s">
        <v>21</v>
      </c>
      <c r="E317" s="63">
        <v>5000000</v>
      </c>
      <c r="F317" s="63"/>
      <c r="G317" s="63">
        <f t="shared" si="1"/>
        <v>20909572.739999838</v>
      </c>
      <c r="H317" s="37"/>
      <c r="I317" s="37"/>
    </row>
    <row r="318" spans="2:9" s="10" customFormat="1" ht="15.95" customHeight="1">
      <c r="B318" s="56">
        <v>45257</v>
      </c>
      <c r="C318" s="49">
        <v>29437</v>
      </c>
      <c r="D318" s="48" t="s">
        <v>64</v>
      </c>
      <c r="E318" s="63"/>
      <c r="F318" s="63">
        <v>7773.73</v>
      </c>
      <c r="G318" s="63">
        <f t="shared" si="1"/>
        <v>20901799.009999838</v>
      </c>
      <c r="H318" s="37"/>
      <c r="I318" s="37"/>
    </row>
    <row r="319" spans="2:9" s="10" customFormat="1" ht="15.95" customHeight="1">
      <c r="B319" s="56">
        <v>45257</v>
      </c>
      <c r="C319" s="49">
        <v>29436</v>
      </c>
      <c r="D319" s="48" t="s">
        <v>65</v>
      </c>
      <c r="E319" s="63"/>
      <c r="F319" s="63">
        <v>8333.76</v>
      </c>
      <c r="G319" s="63">
        <f t="shared" si="1"/>
        <v>20893465.249999836</v>
      </c>
      <c r="H319" s="37"/>
      <c r="I319" s="37"/>
    </row>
    <row r="320" spans="2:9" s="10" customFormat="1" ht="15.95" customHeight="1">
      <c r="B320" s="56">
        <v>45257</v>
      </c>
      <c r="C320" s="49">
        <v>29233</v>
      </c>
      <c r="D320" s="48" t="s">
        <v>72</v>
      </c>
      <c r="E320" s="63"/>
      <c r="F320" s="63">
        <v>13091.37</v>
      </c>
      <c r="G320" s="63">
        <f t="shared" si="1"/>
        <v>20880373.879999835</v>
      </c>
      <c r="H320" s="37"/>
      <c r="I320" s="37"/>
    </row>
    <row r="321" spans="2:9" s="10" customFormat="1" ht="15.95" customHeight="1">
      <c r="B321" s="56">
        <v>45257</v>
      </c>
      <c r="C321" s="49">
        <v>29440</v>
      </c>
      <c r="D321" s="48" t="s">
        <v>107</v>
      </c>
      <c r="E321" s="63"/>
      <c r="F321" s="63">
        <v>61612.83</v>
      </c>
      <c r="G321" s="63">
        <f t="shared" si="1"/>
        <v>20818761.049999837</v>
      </c>
      <c r="H321" s="37"/>
      <c r="I321" s="37"/>
    </row>
    <row r="322" spans="2:9" s="10" customFormat="1" ht="15.95" customHeight="1">
      <c r="B322" s="56">
        <v>45257</v>
      </c>
      <c r="C322" s="49">
        <v>29431</v>
      </c>
      <c r="D322" s="48" t="s">
        <v>110</v>
      </c>
      <c r="E322" s="63"/>
      <c r="F322" s="63">
        <v>69516.039999999994</v>
      </c>
      <c r="G322" s="63">
        <f t="shared" si="1"/>
        <v>20749245.009999838</v>
      </c>
      <c r="H322" s="37"/>
      <c r="I322" s="37"/>
    </row>
    <row r="323" spans="2:9" s="10" customFormat="1" ht="15.95" customHeight="1">
      <c r="B323" s="56">
        <v>45257</v>
      </c>
      <c r="C323" s="49">
        <v>29432</v>
      </c>
      <c r="D323" s="48" t="s">
        <v>128</v>
      </c>
      <c r="E323" s="63"/>
      <c r="F323" s="63">
        <v>115225.66</v>
      </c>
      <c r="G323" s="63">
        <f t="shared" si="1"/>
        <v>20634019.349999838</v>
      </c>
      <c r="H323" s="37"/>
      <c r="I323" s="37"/>
    </row>
    <row r="324" spans="2:9" s="10" customFormat="1" ht="15.95" customHeight="1">
      <c r="B324" s="56">
        <v>45257</v>
      </c>
      <c r="C324" s="49">
        <v>29461</v>
      </c>
      <c r="D324" s="48" t="s">
        <v>28</v>
      </c>
      <c r="E324" s="63"/>
      <c r="F324" s="63">
        <v>691259.73</v>
      </c>
      <c r="G324" s="63">
        <f t="shared" si="1"/>
        <v>19942759.619999837</v>
      </c>
      <c r="H324" s="37"/>
      <c r="I324" s="37"/>
    </row>
    <row r="325" spans="2:9" s="10" customFormat="1" ht="15.95" customHeight="1">
      <c r="B325" s="56">
        <v>45257</v>
      </c>
      <c r="C325" s="49">
        <v>32806680708</v>
      </c>
      <c r="D325" s="48" t="s">
        <v>22</v>
      </c>
      <c r="E325" s="63"/>
      <c r="F325" s="63">
        <v>9800000</v>
      </c>
      <c r="G325" s="63">
        <f t="shared" si="1"/>
        <v>10142759.619999837</v>
      </c>
      <c r="H325" s="37"/>
      <c r="I325" s="37"/>
    </row>
    <row r="326" spans="2:9" s="10" customFormat="1" ht="15.95" customHeight="1">
      <c r="B326" s="56">
        <v>45259</v>
      </c>
      <c r="C326" s="49">
        <v>580297877</v>
      </c>
      <c r="D326" s="48" t="s">
        <v>21</v>
      </c>
      <c r="E326" s="63">
        <v>10000</v>
      </c>
      <c r="F326" s="63"/>
      <c r="G326" s="63">
        <f t="shared" si="1"/>
        <v>10152759.619999837</v>
      </c>
      <c r="H326" s="37"/>
      <c r="I326" s="37"/>
    </row>
    <row r="327" spans="2:9" s="10" customFormat="1" ht="15.95" customHeight="1">
      <c r="B327" s="56">
        <v>45259</v>
      </c>
      <c r="C327" s="49">
        <v>580297876</v>
      </c>
      <c r="D327" s="48" t="s">
        <v>21</v>
      </c>
      <c r="E327" s="63">
        <v>305900</v>
      </c>
      <c r="F327" s="63"/>
      <c r="G327" s="63">
        <f t="shared" si="1"/>
        <v>10458659.619999837</v>
      </c>
      <c r="H327" s="37"/>
      <c r="I327" s="37"/>
    </row>
    <row r="328" spans="2:9" s="10" customFormat="1" ht="15.95" customHeight="1">
      <c r="B328" s="56">
        <v>45259</v>
      </c>
      <c r="C328" s="49">
        <v>580297875</v>
      </c>
      <c r="D328" s="48" t="s">
        <v>21</v>
      </c>
      <c r="E328" s="63">
        <v>2500</v>
      </c>
      <c r="F328" s="63"/>
      <c r="G328" s="63">
        <f t="shared" si="1"/>
        <v>10461159.619999837</v>
      </c>
      <c r="H328" s="37"/>
      <c r="I328" s="37"/>
    </row>
    <row r="329" spans="2:9" s="10" customFormat="1" ht="15.95" customHeight="1">
      <c r="B329" s="56">
        <v>45259</v>
      </c>
      <c r="C329" s="49">
        <v>580297874</v>
      </c>
      <c r="D329" s="48" t="s">
        <v>21</v>
      </c>
      <c r="E329" s="63">
        <v>5000</v>
      </c>
      <c r="F329" s="63"/>
      <c r="G329" s="63">
        <f t="shared" si="1"/>
        <v>10466159.619999837</v>
      </c>
      <c r="H329" s="37"/>
      <c r="I329" s="37"/>
    </row>
    <row r="330" spans="2:9" s="10" customFormat="1" ht="15.95" customHeight="1">
      <c r="B330" s="56">
        <v>45259</v>
      </c>
      <c r="C330" s="49">
        <v>580297873</v>
      </c>
      <c r="D330" s="48" t="s">
        <v>21</v>
      </c>
      <c r="E330" s="63">
        <v>5000</v>
      </c>
      <c r="F330" s="63"/>
      <c r="G330" s="63">
        <f t="shared" si="1"/>
        <v>10471159.619999837</v>
      </c>
      <c r="H330" s="37"/>
      <c r="I330" s="37"/>
    </row>
    <row r="331" spans="2:9" s="10" customFormat="1" ht="15.95" customHeight="1">
      <c r="B331" s="56">
        <v>45259</v>
      </c>
      <c r="C331" s="49">
        <v>580297871</v>
      </c>
      <c r="D331" s="48" t="s">
        <v>21</v>
      </c>
      <c r="E331" s="63">
        <v>3170000</v>
      </c>
      <c r="F331" s="63"/>
      <c r="G331" s="63">
        <f t="shared" ref="G331:G348" si="2">+G330+E331-F331</f>
        <v>13641159.619999837</v>
      </c>
      <c r="H331" s="37"/>
      <c r="I331" s="37"/>
    </row>
    <row r="332" spans="2:9" s="10" customFormat="1" ht="15.95" customHeight="1">
      <c r="B332" s="56">
        <v>45259</v>
      </c>
      <c r="C332" s="49">
        <v>21821439</v>
      </c>
      <c r="D332" s="48" t="s">
        <v>21</v>
      </c>
      <c r="E332" s="63">
        <v>5000000</v>
      </c>
      <c r="F332" s="63"/>
      <c r="G332" s="63">
        <f t="shared" si="2"/>
        <v>18641159.619999837</v>
      </c>
      <c r="H332" s="37"/>
      <c r="I332" s="37"/>
    </row>
    <row r="333" spans="2:9" s="10" customFormat="1" ht="15.95" customHeight="1">
      <c r="B333" s="56">
        <v>45259</v>
      </c>
      <c r="C333" s="49">
        <v>21821438</v>
      </c>
      <c r="D333" s="48" t="s">
        <v>21</v>
      </c>
      <c r="E333" s="63">
        <v>5000000</v>
      </c>
      <c r="F333" s="63"/>
      <c r="G333" s="63">
        <f t="shared" si="2"/>
        <v>23641159.619999837</v>
      </c>
      <c r="H333" s="37"/>
      <c r="I333" s="37"/>
    </row>
    <row r="334" spans="2:9" s="10" customFormat="1" ht="15.95" customHeight="1">
      <c r="B334" s="56">
        <v>45259</v>
      </c>
      <c r="C334" s="49">
        <v>32836197591</v>
      </c>
      <c r="D334" s="48" t="s">
        <v>22</v>
      </c>
      <c r="E334" s="63"/>
      <c r="F334" s="63">
        <v>3510000</v>
      </c>
      <c r="G334" s="63">
        <f t="shared" si="2"/>
        <v>20131159.619999837</v>
      </c>
      <c r="H334" s="37"/>
      <c r="I334" s="37"/>
    </row>
    <row r="335" spans="2:9" s="10" customFormat="1" ht="15.95" customHeight="1">
      <c r="B335" s="56">
        <v>45259</v>
      </c>
      <c r="C335" s="49">
        <v>32833420486</v>
      </c>
      <c r="D335" s="48" t="s">
        <v>22</v>
      </c>
      <c r="E335" s="63"/>
      <c r="F335" s="63">
        <v>9900000</v>
      </c>
      <c r="G335" s="63">
        <f t="shared" si="2"/>
        <v>10231159.619999837</v>
      </c>
      <c r="H335" s="37"/>
      <c r="I335" s="37"/>
    </row>
    <row r="336" spans="2:9" s="10" customFormat="1" ht="15.95" customHeight="1">
      <c r="B336" s="56">
        <v>45260</v>
      </c>
      <c r="C336" s="49">
        <v>580315439</v>
      </c>
      <c r="D336" s="48" t="s">
        <v>21</v>
      </c>
      <c r="E336" s="63">
        <v>5000</v>
      </c>
      <c r="F336" s="63"/>
      <c r="G336" s="63">
        <f t="shared" si="2"/>
        <v>10236159.619999837</v>
      </c>
      <c r="H336" s="37"/>
      <c r="I336" s="37"/>
    </row>
    <row r="337" spans="2:9" s="10" customFormat="1" ht="15.95" customHeight="1">
      <c r="B337" s="56">
        <v>45260</v>
      </c>
      <c r="C337" s="49">
        <v>580315437</v>
      </c>
      <c r="D337" s="48" t="s">
        <v>21</v>
      </c>
      <c r="E337" s="63">
        <v>3776620</v>
      </c>
      <c r="F337" s="63"/>
      <c r="G337" s="63">
        <f t="shared" si="2"/>
        <v>14012779.619999837</v>
      </c>
      <c r="H337" s="37"/>
      <c r="I337" s="37"/>
    </row>
    <row r="338" spans="2:9" s="10" customFormat="1" ht="15.95" customHeight="1">
      <c r="B338" s="56">
        <v>45260</v>
      </c>
      <c r="C338" s="49">
        <v>580315435</v>
      </c>
      <c r="D338" s="48" t="s">
        <v>21</v>
      </c>
      <c r="E338" s="63">
        <v>8826718</v>
      </c>
      <c r="F338" s="63"/>
      <c r="G338" s="63">
        <f t="shared" si="2"/>
        <v>22839497.619999837</v>
      </c>
      <c r="H338" s="37"/>
      <c r="I338" s="37"/>
    </row>
    <row r="339" spans="2:9" s="10" customFormat="1" ht="15.95" customHeight="1">
      <c r="B339" s="56">
        <v>45260</v>
      </c>
      <c r="C339" s="49">
        <v>21821441</v>
      </c>
      <c r="D339" s="48" t="s">
        <v>21</v>
      </c>
      <c r="E339" s="63">
        <v>5000000</v>
      </c>
      <c r="F339" s="63"/>
      <c r="G339" s="63">
        <f t="shared" si="2"/>
        <v>27839497.619999837</v>
      </c>
      <c r="H339" s="37"/>
      <c r="I339" s="37"/>
    </row>
    <row r="340" spans="2:9" s="10" customFormat="1" ht="15.95" customHeight="1">
      <c r="B340" s="56">
        <v>45260</v>
      </c>
      <c r="C340" s="49">
        <v>21821442</v>
      </c>
      <c r="D340" s="48" t="s">
        <v>21</v>
      </c>
      <c r="E340" s="63">
        <v>8600000</v>
      </c>
      <c r="F340" s="63"/>
      <c r="G340" s="63">
        <f t="shared" si="2"/>
        <v>36439497.619999841</v>
      </c>
      <c r="H340" s="37"/>
      <c r="I340" s="37"/>
    </row>
    <row r="341" spans="2:9" s="10" customFormat="1" ht="15.95" customHeight="1">
      <c r="B341" s="56">
        <v>45260</v>
      </c>
      <c r="C341" s="49">
        <v>29485</v>
      </c>
      <c r="D341" s="48" t="s">
        <v>22</v>
      </c>
      <c r="E341" s="63"/>
      <c r="F341" s="63">
        <v>8600000</v>
      </c>
      <c r="G341" s="63">
        <f t="shared" si="2"/>
        <v>27839497.619999841</v>
      </c>
      <c r="H341" s="37"/>
      <c r="I341" s="37"/>
    </row>
    <row r="342" spans="2:9" s="10" customFormat="1" ht="15.95" customHeight="1">
      <c r="B342" s="56">
        <v>45260</v>
      </c>
      <c r="C342" s="49">
        <v>29466</v>
      </c>
      <c r="D342" s="48" t="s">
        <v>24</v>
      </c>
      <c r="E342" s="63"/>
      <c r="F342" s="63">
        <v>13350183.189999999</v>
      </c>
      <c r="G342" s="63">
        <f t="shared" si="2"/>
        <v>14489314.429999841</v>
      </c>
      <c r="H342" s="37"/>
      <c r="I342" s="37"/>
    </row>
    <row r="343" spans="2:9" s="10" customFormat="1" ht="15.95" customHeight="1">
      <c r="B343" s="56">
        <v>45260</v>
      </c>
      <c r="C343" s="49">
        <v>32850557269</v>
      </c>
      <c r="D343" s="48" t="s">
        <v>22</v>
      </c>
      <c r="E343" s="63"/>
      <c r="F343" s="63">
        <v>200000</v>
      </c>
      <c r="G343" s="63">
        <f t="shared" si="2"/>
        <v>14289314.429999841</v>
      </c>
      <c r="H343" s="37"/>
      <c r="I343" s="37"/>
    </row>
    <row r="344" spans="2:9" s="10" customFormat="1" ht="15.95" customHeight="1">
      <c r="B344" s="56">
        <v>45260</v>
      </c>
      <c r="C344" s="49">
        <v>32848467639</v>
      </c>
      <c r="D344" s="48" t="s">
        <v>22</v>
      </c>
      <c r="E344" s="63"/>
      <c r="F344" s="63">
        <v>3870000</v>
      </c>
      <c r="G344" s="63">
        <f t="shared" si="2"/>
        <v>10419314.429999841</v>
      </c>
      <c r="H344" s="37"/>
      <c r="I344" s="37"/>
    </row>
    <row r="345" spans="2:9" s="10" customFormat="1" ht="15.95" customHeight="1">
      <c r="B345" s="56">
        <v>45260</v>
      </c>
      <c r="C345" s="49">
        <v>32847260290</v>
      </c>
      <c r="D345" s="48" t="s">
        <v>22</v>
      </c>
      <c r="E345" s="63"/>
      <c r="F345" s="63">
        <v>50000</v>
      </c>
      <c r="G345" s="63">
        <f t="shared" si="2"/>
        <v>10369314.429999841</v>
      </c>
      <c r="H345" s="37"/>
      <c r="I345" s="37"/>
    </row>
    <row r="346" spans="2:9" s="10" customFormat="1" ht="15.95" customHeight="1">
      <c r="B346" s="56" t="s">
        <v>181</v>
      </c>
      <c r="C346" s="43" t="s">
        <v>9</v>
      </c>
      <c r="D346" s="48" t="s">
        <v>19</v>
      </c>
      <c r="E346" s="16"/>
      <c r="F346" s="16">
        <v>801320.33000000019</v>
      </c>
      <c r="G346" s="63">
        <f t="shared" si="2"/>
        <v>9567994.0999998413</v>
      </c>
      <c r="H346" s="37"/>
      <c r="I346" s="37"/>
    </row>
    <row r="347" spans="2:9" ht="15.95" customHeight="1">
      <c r="B347" s="56" t="s">
        <v>181</v>
      </c>
      <c r="C347" s="43" t="s">
        <v>9</v>
      </c>
      <c r="D347" s="48" t="s">
        <v>10</v>
      </c>
      <c r="E347" s="16"/>
      <c r="F347" s="16">
        <v>950913.39000000036</v>
      </c>
      <c r="G347" s="63">
        <f t="shared" si="2"/>
        <v>8617080.7099998407</v>
      </c>
    </row>
    <row r="348" spans="2:9" ht="15.95" customHeight="1">
      <c r="B348" s="56" t="s">
        <v>181</v>
      </c>
      <c r="C348" s="43" t="s">
        <v>9</v>
      </c>
      <c r="D348" s="48" t="s">
        <v>11</v>
      </c>
      <c r="E348" s="16"/>
      <c r="F348" s="16">
        <v>106675</v>
      </c>
      <c r="G348" s="63">
        <f t="shared" si="2"/>
        <v>8510405.7099998407</v>
      </c>
    </row>
    <row r="349" spans="2:9" ht="15.75" thickBot="1">
      <c r="B349" s="56"/>
      <c r="C349" s="34"/>
      <c r="D349" s="7"/>
      <c r="E349" s="30"/>
      <c r="F349" s="38"/>
      <c r="G349" s="64"/>
    </row>
    <row r="350" spans="2:9">
      <c r="B350" s="57"/>
      <c r="C350" s="4"/>
      <c r="D350" s="2"/>
      <c r="E350" s="5"/>
      <c r="F350" s="6"/>
      <c r="G350" s="17"/>
    </row>
    <row r="351" spans="2:9" ht="16.5" thickBot="1">
      <c r="B351" s="57"/>
      <c r="C351" s="4"/>
      <c r="D351" s="31" t="s">
        <v>13</v>
      </c>
      <c r="E351" s="32">
        <f>SUM(E16:E349)</f>
        <v>751225804</v>
      </c>
      <c r="F351" s="32">
        <f>SUM(F16:F349)</f>
        <v>751176757.95000052</v>
      </c>
      <c r="G351" s="33">
        <f>+G13+E351-F351</f>
        <v>8510405.7099993229</v>
      </c>
    </row>
    <row r="352" spans="2:9" ht="15.75" thickTop="1">
      <c r="B352" s="57"/>
      <c r="C352" s="4"/>
      <c r="D352" s="2"/>
      <c r="E352" s="5"/>
      <c r="F352" s="18"/>
      <c r="G352" s="17"/>
    </row>
    <row r="353" spans="2:8">
      <c r="B353" s="57"/>
      <c r="C353" s="4"/>
      <c r="D353" s="2"/>
      <c r="E353" s="5"/>
      <c r="F353" s="18"/>
      <c r="G353" s="59"/>
      <c r="H353" s="61"/>
    </row>
    <row r="354" spans="2:8">
      <c r="B354" s="57"/>
      <c r="C354" s="4"/>
      <c r="D354" s="2"/>
      <c r="E354" s="5"/>
      <c r="F354" s="18"/>
      <c r="G354" s="60"/>
    </row>
    <row r="355" spans="2:8">
      <c r="B355" s="57"/>
      <c r="C355" s="46"/>
      <c r="D355" s="46"/>
      <c r="E355" s="46"/>
      <c r="F355" s="46"/>
      <c r="G355" s="47"/>
    </row>
    <row r="356" spans="2:8">
      <c r="B356" s="57"/>
      <c r="C356" s="4"/>
      <c r="D356" s="2"/>
      <c r="E356" s="5"/>
      <c r="F356" s="18"/>
      <c r="G356" s="17"/>
    </row>
    <row r="357" spans="2:8">
      <c r="B357" s="82" t="s">
        <v>17</v>
      </c>
      <c r="C357" s="82"/>
      <c r="D357" s="82"/>
      <c r="E357" s="80" t="s">
        <v>14</v>
      </c>
      <c r="F357" s="80"/>
      <c r="G357" s="80"/>
    </row>
    <row r="358" spans="2:8">
      <c r="B358" s="71" t="s">
        <v>18</v>
      </c>
      <c r="C358" s="71"/>
      <c r="D358" s="71"/>
      <c r="E358" s="79" t="s">
        <v>15</v>
      </c>
      <c r="F358" s="79"/>
      <c r="G358" s="79"/>
    </row>
    <row r="359" spans="2:8" ht="15.75">
      <c r="B359" s="58"/>
      <c r="C359" s="44"/>
      <c r="D359" s="65"/>
      <c r="E359" s="45"/>
      <c r="F359" s="45"/>
      <c r="G359" s="45"/>
    </row>
    <row r="360" spans="2:8" ht="15.75">
      <c r="B360" s="58"/>
      <c r="C360" s="44"/>
      <c r="D360" s="66"/>
      <c r="E360" s="66"/>
      <c r="F360" s="45"/>
      <c r="G360" s="17"/>
    </row>
    <row r="361" spans="2:8">
      <c r="B361" s="67"/>
      <c r="C361" s="68"/>
      <c r="D361" s="69"/>
      <c r="E361" s="70"/>
      <c r="F361" s="18"/>
      <c r="G361" s="17"/>
    </row>
    <row r="362" spans="2:8">
      <c r="B362" s="67"/>
      <c r="C362" s="68"/>
      <c r="D362" s="69"/>
      <c r="E362" s="70"/>
      <c r="F362" s="18"/>
      <c r="G362" s="17"/>
    </row>
    <row r="363" spans="2:8">
      <c r="B363" s="81" t="s">
        <v>16</v>
      </c>
      <c r="C363" s="81"/>
      <c r="D363" s="81"/>
      <c r="E363" s="81"/>
      <c r="F363" s="81"/>
      <c r="G363" s="81"/>
    </row>
    <row r="364" spans="2:8">
      <c r="B364" s="79" t="s">
        <v>12</v>
      </c>
      <c r="C364" s="79"/>
      <c r="D364" s="79"/>
      <c r="E364" s="79"/>
      <c r="F364" s="79"/>
      <c r="G364" s="79"/>
    </row>
    <row r="365" spans="2:8">
      <c r="B365" s="57"/>
      <c r="C365" s="4"/>
      <c r="D365" s="2"/>
      <c r="E365" s="5"/>
      <c r="F365" s="18"/>
      <c r="G365" s="17"/>
    </row>
    <row r="367" spans="2:8">
      <c r="G367" s="3"/>
    </row>
  </sheetData>
  <mergeCells count="11">
    <mergeCell ref="B364:G364"/>
    <mergeCell ref="E357:G357"/>
    <mergeCell ref="B363:G363"/>
    <mergeCell ref="E358:G358"/>
    <mergeCell ref="B357:D357"/>
    <mergeCell ref="B358:D358"/>
    <mergeCell ref="E13:F13"/>
    <mergeCell ref="B8:G8"/>
    <mergeCell ref="B9:G9"/>
    <mergeCell ref="B10:G10"/>
    <mergeCell ref="B12:G12"/>
  </mergeCells>
  <printOptions horizontalCentered="1"/>
  <pageMargins left="0.2" right="0.2" top="1" bottom="1" header="0.31496062992126" footer="0.59055118110236204"/>
  <pageSetup scale="7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2023-12-05T19:05:39Z</cp:lastPrinted>
  <dcterms:created xsi:type="dcterms:W3CDTF">2014-12-03T13:42:29Z</dcterms:created>
  <dcterms:modified xsi:type="dcterms:W3CDTF">2023-12-08T19:20:46Z</dcterms:modified>
</cp:coreProperties>
</file>