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1\"/>
    </mc:Choice>
  </mc:AlternateContent>
  <xr:revisionPtr revIDLastSave="0" documentId="8_{653E94A5-3331-4476-96FD-C9F91626092B}" xr6:coauthVersionLast="36" xr6:coauthVersionMax="36" xr10:uidLastSave="{00000000-0000-0000-0000-000000000000}"/>
  <bookViews>
    <workbookView xWindow="0" yWindow="0" windowWidth="28800" windowHeight="12225"/>
  </bookViews>
  <sheets>
    <sheet name="CUENTA NO. 240-010599-0" sheetId="1" r:id="rId1"/>
  </sheets>
  <definedNames>
    <definedName name="_xlnm.Print_Area" localSheetId="0">'CUENTA NO. 240-010599-0'!$B$1:$G$336</definedName>
    <definedName name="_xlnm.Print_Titles" localSheetId="0">'CUENTA NO. 240-010599-0'!$1:$15</definedName>
  </definedNames>
  <calcPr calcId="191029" fullCalcOnLoad="1"/>
</workbook>
</file>

<file path=xl/calcChain.xml><?xml version="1.0" encoding="utf-8"?>
<calcChain xmlns="http://schemas.openxmlformats.org/spreadsheetml/2006/main">
  <c r="F323" i="1" l="1"/>
  <c r="E323" i="1"/>
  <c r="G16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3" i="1"/>
</calcChain>
</file>

<file path=xl/sharedStrings.xml><?xml version="1.0" encoding="utf-8"?>
<sst xmlns="http://schemas.openxmlformats.org/spreadsheetml/2006/main" count="332" uniqueCount="219">
  <si>
    <t>LIBRO BANCO</t>
  </si>
  <si>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</si>
  <si>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</si>
  <si>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</si>
  <si>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</si>
  <si>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</si>
  <si>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</si>
  <si>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</si>
  <si>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</si>
  <si>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</si>
  <si>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</si>
  <si>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</si>
  <si>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</si>
  <si>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INSTITUTO DE ESTABILIZACION DE PRECIOS (  INESPRE )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</si>
  <si>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</si>
  <si>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</si>
  <si>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</si>
  <si>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</si>
  <si>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</si>
  <si>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</si>
  <si>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</si>
  <si>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COLECTOR DE IMPUESTOS INTERNOS</t>
  </si>
  <si>
    <t>INTERESES USO FONDOS EN TRANSITO</t>
  </si>
  <si>
    <t>SEGURO NACIONAL DE SALUD (SENASA)</t>
  </si>
  <si>
    <t>PORTO PERLA INVERSIONES, SRL.</t>
  </si>
  <si>
    <t>HUMANO SEGUROS , S.A</t>
  </si>
  <si>
    <t>COMPAÑIA DOMINICANA DE TELEFONOS, S.A.</t>
  </si>
  <si>
    <t>SDM GROUP, S.R.L.</t>
  </si>
  <si>
    <t>DEPOSITO</t>
  </si>
  <si>
    <t>SENABRI HIRCANIA SILVESTRE CASTRO</t>
  </si>
  <si>
    <t>TESORERIA DE LA SEGURIDAD SOCIAL</t>
  </si>
  <si>
    <t>EMPRESA DISTRIBUIDORA DE ELECTRICIDAD DEL ESTE, S,A.</t>
  </si>
  <si>
    <t>EDITORA DEL CARIBE, C. POR A.</t>
  </si>
  <si>
    <t>PRODUCCIONES BELGICA SUAREZ, SRL.</t>
  </si>
  <si>
    <t>SIALTA, S.R.L.</t>
  </si>
  <si>
    <t>TRANSPORTE VIRAMICA SRL.</t>
  </si>
  <si>
    <t>ANVIEL EVENT DESIGNERS, EIRL.</t>
  </si>
  <si>
    <t>EDITORA EL NUEVO DIARIO, S.A.</t>
  </si>
  <si>
    <t>EDENORTE DOMINICANA, S.A.</t>
  </si>
  <si>
    <t>JUANA MARIA PEGUERO CONCEPCION</t>
  </si>
  <si>
    <t>YAHAIRA IVELISSE PEREZ MESA</t>
  </si>
  <si>
    <t>MAXWELL ARISTOTELES REYES DE LA ROSA</t>
  </si>
  <si>
    <t>VICTOR JOSE MAÑANA ADAMES</t>
  </si>
  <si>
    <t>RUPERTO RUCK JIMENEZ</t>
  </si>
  <si>
    <t>WILKIN AMADOR RODRIGUEZ</t>
  </si>
  <si>
    <t>RAFAEL ANTONIO DUVAL MOJICA</t>
  </si>
  <si>
    <t>LUIS RAFAEL SANTANA SANTANA</t>
  </si>
  <si>
    <t>ISLITA EIRL</t>
  </si>
  <si>
    <t>NOTICIAS AL MOMENTO, S.R.L.</t>
  </si>
  <si>
    <t>SALUDOS COMUNICACIONES FRIAS</t>
  </si>
  <si>
    <t>JOBANNI RAFAEL JAVIER REYES</t>
  </si>
  <si>
    <t>HONATAN  JAVIER CARABALLO SUAREZ</t>
  </si>
  <si>
    <t>GRUPO EDITORIAL GALA SRL</t>
  </si>
  <si>
    <t>CORPORACION COPYCORP RD, S,A.</t>
  </si>
  <si>
    <t>M&amp;N FIESTA &amp; DECORACIONES,S.R.L.</t>
  </si>
  <si>
    <t>ISLA DOMINICANA DE PETROLEO CORPORATION</t>
  </si>
  <si>
    <t>RAUDYS LEONARDO FERNANDEZ RODRIGUEZ</t>
  </si>
  <si>
    <t>PRADOS DEL CAMPO, S.R.L</t>
  </si>
  <si>
    <t>DEYANIRA NIKAURYS LOPEZ DE TINEO</t>
  </si>
  <si>
    <t>CINTHIA MARGARITA POLANCO CRUZ</t>
  </si>
  <si>
    <t>DELTA COMUNICACIONES, SRL.</t>
  </si>
  <si>
    <t>INVERSIONES FAMOVA, EIRL.</t>
  </si>
  <si>
    <t>ALTAGRACIA CARRASCO EVENTOS, SRL.</t>
  </si>
  <si>
    <t>HAISEL EVELIO MERCEDES</t>
  </si>
  <si>
    <t>GRUPO DIARIO LIBRE, S,A.</t>
  </si>
  <si>
    <t>JERAM INVESTMENT, SRL.</t>
  </si>
  <si>
    <t>LUIS MANUEL BAEZ AMEZQUITA</t>
  </si>
  <si>
    <t>SEGUROS RESERVAS, S,A.</t>
  </si>
  <si>
    <t>RUTA DE LA LINCOLN, SRL</t>
  </si>
  <si>
    <t>PROYECTO LA CRUZ DE MANZANILLO</t>
  </si>
  <si>
    <t>SOLUCIONES 365 S.R.L.</t>
  </si>
  <si>
    <t>CARLOS MANUEL GONZALEZ HERNANDEZ</t>
  </si>
  <si>
    <t>PAGOS DUPLICADOS EN RECLAMACION</t>
  </si>
  <si>
    <t>DEL 1 AL 31 DE OCTUBRE 2021</t>
  </si>
  <si>
    <t>31/10/2021</t>
  </si>
  <si>
    <t>DANISSA ENCARNACION PEREZ</t>
  </si>
  <si>
    <t>ANA MATILDE SANCHEZ ALCANTARA</t>
  </si>
  <si>
    <t>VERONICA ANTONIA BAEZ CASADO</t>
  </si>
  <si>
    <t>BASILIO GALVEZ</t>
  </si>
  <si>
    <t>ESTEFANY SANTANA NICASIO</t>
  </si>
  <si>
    <t>RONEL JOSE GONZALEZ JOSE</t>
  </si>
  <si>
    <t>YENNIFER VEGA RODRIGUEZ</t>
  </si>
  <si>
    <t>PHADELLY DESSIREE FABIAN ESPINOSA</t>
  </si>
  <si>
    <t>DEYVI REYES ENCARNACION</t>
  </si>
  <si>
    <t>ELIAS MARTINEZ</t>
  </si>
  <si>
    <t>HERIBERTO DE LA CRUZ CESPEDES</t>
  </si>
  <si>
    <t>RAMONA POLANCO</t>
  </si>
  <si>
    <t>BASILICA CATEDRAL NUESTRA SEÑORA DE LA ENCARNACION</t>
  </si>
  <si>
    <t>JENNIFER JIMENEZ</t>
  </si>
  <si>
    <t>FANNY ALTAGRACIA GOMEZ VALDEZ</t>
  </si>
  <si>
    <t>IRMA ALTAGRACIA TAPIA HOLGUIN</t>
  </si>
  <si>
    <t>CARLOS ROSARIO RODRIGUEZ</t>
  </si>
  <si>
    <t>JULIO ANTONIO MENDOZA GUZMAN</t>
  </si>
  <si>
    <t>LEONIDA GARCIA DOMINGUEZ</t>
  </si>
  <si>
    <t>EDGAR TORRES VINIT</t>
  </si>
  <si>
    <t>LEININ VARGAS RAMIREZ</t>
  </si>
  <si>
    <t>RICARDO RODRIGUEZ ROSA</t>
  </si>
  <si>
    <t>JUANA ALTAGRACIA PEREZ PEREZ</t>
  </si>
  <si>
    <t>YENNY MARGARITA POLANCO LOVERA</t>
  </si>
  <si>
    <t>JOHANNY MARGARITA LOPEZ</t>
  </si>
  <si>
    <t>EVELIN RODRIGUEZ RAMIREZ</t>
  </si>
  <si>
    <t>YAJAIRA ALTAGRACIA FERNANDEZ</t>
  </si>
  <si>
    <t>FATIMA LEONOR DE JESUS DE CONTRERAS</t>
  </si>
  <si>
    <t>MARIA MAGDALENA DE LOS SANTOS GARCIA</t>
  </si>
  <si>
    <t>PEDRO CASTILLO GARCIA</t>
  </si>
  <si>
    <t>DAYSI MARGARITA LOPEZ ABREU</t>
  </si>
  <si>
    <t>JANNA LOPEZ DE LA ROSA</t>
  </si>
  <si>
    <t>RICHARD ANTONIO MEDINA OSORIA</t>
  </si>
  <si>
    <t>WILLIAN DARIO ACOSTA ALVARADO</t>
  </si>
  <si>
    <t>FRANCISCO ALBERTO GUANTE VELAQUEZ</t>
  </si>
  <si>
    <t>MARIA RAMONA CRUZ GARCIA</t>
  </si>
  <si>
    <t>NADIA MARIANA PORRO MOTA</t>
  </si>
  <si>
    <t>CRISTOBAL PEREZ DE SOSA</t>
  </si>
  <si>
    <t>MARCIA SALCEDO GARCIA</t>
  </si>
  <si>
    <t>PEDRO MATEO</t>
  </si>
  <si>
    <t>ISAAC AUGUSTO BAEZ</t>
  </si>
  <si>
    <t>YUNELYS CAROLINA GALVEZ BELLO</t>
  </si>
  <si>
    <t>TOMAS BOLIVAR POLO ESCALANTE</t>
  </si>
  <si>
    <t>GERMANIA PEÑA</t>
  </si>
  <si>
    <t>FRANCIS ANYILENNY PORTES DE VALENZUELA</t>
  </si>
  <si>
    <t>FELIX ADALBERTO CORTES GUZMAN</t>
  </si>
  <si>
    <t>PEDRO ANTONIO FIGUEROA FERMIN</t>
  </si>
  <si>
    <t>ANGEL ALBERTO ENCARNACION DE LA CRUZ</t>
  </si>
  <si>
    <t>ALONSO UBIERA SANTANA</t>
  </si>
  <si>
    <t>FREDDY MARTE DE PAULA</t>
  </si>
  <si>
    <t>CARLITA DE LOS SANTOS PAREDES</t>
  </si>
  <si>
    <t>WALTER SAMUEL SANTANA DURAN</t>
  </si>
  <si>
    <t>ALTAGRACIA ABREU PEREZ</t>
  </si>
  <si>
    <t>CARMELINDA MATEO MESA</t>
  </si>
  <si>
    <t>JOSE DELIO RAMIREZ DURAN</t>
  </si>
  <si>
    <t>MARCOS ANTONIO DURAN</t>
  </si>
  <si>
    <t>EZEQUIEL DE LOS SANTOS BAEZ</t>
  </si>
  <si>
    <t>AMAURY GENAO BELTRE</t>
  </si>
  <si>
    <t>RAFAEL OSVALDO BERROA SEPULVEDA</t>
  </si>
  <si>
    <t>INGRI MARGARITA DE LOS SANTOS VALDEZ</t>
  </si>
  <si>
    <t>MATEO ALMONTE SANCHEZ</t>
  </si>
  <si>
    <t>MEIBI ESPERANZA MATOS MATOS</t>
  </si>
  <si>
    <t>ROSMERY CAROLINA BAEZ TEVERAS</t>
  </si>
  <si>
    <t>FERNANDO ADAN OZUNA MORLA</t>
  </si>
  <si>
    <t>ANDREA  AVELINA POLANCO UREÑA</t>
  </si>
  <si>
    <t>ALEXIS MIGUEL PICCIRILLO REYES</t>
  </si>
  <si>
    <t>DAYRA PATRICIA RASUK UREÑA</t>
  </si>
  <si>
    <t>JULIAN ANTONIO VELOZ FERNANDEZ</t>
  </si>
  <si>
    <t>INOCENCIA ALCEQUIEZ VICIOSO</t>
  </si>
  <si>
    <t>JUAN RODRIGUEZ DISLA</t>
  </si>
  <si>
    <t>CAMILO REYNOSO</t>
  </si>
  <si>
    <t>JOSEFINA PICHARDO</t>
  </si>
  <si>
    <t>JOSE ANGEL RODRIGUEZ ABREU</t>
  </si>
  <si>
    <t>VIANMET GABRIELA FERNANDEZ</t>
  </si>
  <si>
    <t>LUIS MARINO PEREZ LOVERA</t>
  </si>
  <si>
    <t>DAMIAN GUILLERMO PERALTA</t>
  </si>
  <si>
    <t>RAMON ANTONIO CLETO SUAREZ</t>
  </si>
  <si>
    <t>MARGARITA SANCHEZ LUCIANO</t>
  </si>
  <si>
    <t>ARGENIS ADOLFO LOPEZ</t>
  </si>
  <si>
    <t>DAILY CABRERA DE JESUS</t>
  </si>
  <si>
    <t>OFELIA MARIA HENRIQUEZ GARCIA</t>
  </si>
  <si>
    <t>YAJAIRA FLORENCIO DE LOS SANTOS</t>
  </si>
  <si>
    <t>BELKIS JUANA VILORIO</t>
  </si>
  <si>
    <t>JAVIER EMILIO CAMINERO MENDEZ</t>
  </si>
  <si>
    <t>ISMAEL ANTONIO SALAZAR ROSARIO</t>
  </si>
  <si>
    <t>AMBROSIO NOLASCO VASQUEZ</t>
  </si>
  <si>
    <t>JOHNY DIOMEDES BAEZ</t>
  </si>
  <si>
    <t>MODESTA SANCHEZ RODRIGUEZ</t>
  </si>
  <si>
    <t>NINOSKA DEL CARMEN HUNGRIA TRONCOSO</t>
  </si>
  <si>
    <t>JUAN OBISPO SANTANA</t>
  </si>
  <si>
    <t>QPLEXTIS NEGOCIOS, S.R.L.</t>
  </si>
  <si>
    <t>RAMON TAVAREZ GARCIA</t>
  </si>
  <si>
    <t>YULIANA CACERES PEÑA</t>
  </si>
  <si>
    <t>CAROLINA TAVERAS EUSEBIO</t>
  </si>
  <si>
    <t>PERLA CAROLINA MONTERO DE LEON</t>
  </si>
  <si>
    <t>EVENTOS CORPORATIVOS CCPS, S.R.L.</t>
  </si>
  <si>
    <t>JUAN BAUTISTA CARABALLO MARTINEZ</t>
  </si>
  <si>
    <t>CESARINA SIME MOREL</t>
  </si>
  <si>
    <t>JOSE GARIVALDY JAVIER VARELA</t>
  </si>
  <si>
    <t>RAMON ARTURO LARA HERRERA</t>
  </si>
  <si>
    <t>WILKIN PEÑA PEÑA</t>
  </si>
  <si>
    <t>YIMMY ARCADIO VICENTE DE LOS SANTOS</t>
  </si>
  <si>
    <t>ANA CARLITA GOMEZ DE ALCANTARA</t>
  </si>
  <si>
    <t>LUIS ANTONIO FELIZ REYES</t>
  </si>
  <si>
    <t>DANIA BEATO CHECO</t>
  </si>
  <si>
    <t>TONY JUNIOR BEATO PERALTA</t>
  </si>
  <si>
    <t>HERIBERTO SANTANA MERCEDES</t>
  </si>
  <si>
    <t>DAMIAN VARGAS MORILLO</t>
  </si>
  <si>
    <t>JOSE RAMON GARCIA RODRIGUEZ</t>
  </si>
  <si>
    <t>GRUPO MARKETING, S.R.L.</t>
  </si>
  <si>
    <t>XIOMARA RAMIREZ DE VILORIO</t>
  </si>
  <si>
    <t>RAMONA VIRGINIA GUTIERREZ ORTIZ</t>
  </si>
  <si>
    <t>EDUARDO RAFAEL FELIZ TAPIA</t>
  </si>
  <si>
    <t>ROSANGELA MARIA MENDOZA GUZMAN</t>
  </si>
  <si>
    <t>JESUS ARMENIO VASQUEZ PEÑA</t>
  </si>
  <si>
    <t>MARICRUZ HENRIQUEZ</t>
  </si>
  <si>
    <t>AYUNTAMIENTO SANTO DOMINGO OESTE</t>
  </si>
  <si>
    <t>OFFITEK</t>
  </si>
  <si>
    <t>ARCADIA DIGITAL, S.R.L.</t>
  </si>
  <si>
    <t>AMARAM ENTERPRISE, SRL.</t>
  </si>
  <si>
    <t>MARIA MERCEDES PERALTA HERNANDEZ</t>
  </si>
  <si>
    <t>DAINY MIGUEL VALENTIN LEON</t>
  </si>
  <si>
    <t>BENAIDES JOHANNA CASADO PEREYRA</t>
  </si>
  <si>
    <t>ELVIS ALBERTO AGUERO JIMENEZ</t>
  </si>
  <si>
    <t>ROCIO DEL CARMEN VICIOSO PIMENTEL</t>
  </si>
  <si>
    <t>CORAASAN</t>
  </si>
  <si>
    <t>CLAMAR DOMINICANA, SRL.</t>
  </si>
  <si>
    <t>TELEANTILLAS S.A.S.</t>
  </si>
  <si>
    <t>FACTORIA DE ARROZ TIBBETTS PIMENTEL, S.R.L.</t>
  </si>
  <si>
    <t>V ENERGY, S,A.</t>
  </si>
  <si>
    <t>HARRISON FELIX ESPINOSA</t>
  </si>
  <si>
    <t>EDESUR DOMINICANA, S.A.</t>
  </si>
  <si>
    <t>PINTURAS POPULAR, S,A.</t>
  </si>
  <si>
    <t>RUBATHER SALDO &amp; REMANENTES, SRL.</t>
  </si>
  <si>
    <t>HISPANIOLA GRAIN, SRL.</t>
  </si>
  <si>
    <t>SPRUCE TRADING, SRL.</t>
  </si>
  <si>
    <t>H Y H SOLUTIONS, SRL.</t>
  </si>
  <si>
    <t>CAPTIVA PRINT. SRL.</t>
  </si>
  <si>
    <t>FS COMPANY XPRESS, S.R.L.</t>
  </si>
  <si>
    <t>DISTRIBUIDORA INSTANTAMIC, S.R.L.</t>
  </si>
  <si>
    <t>HIPERCENTRO DE DISTRIBUCION ABMA, S.R.L.</t>
  </si>
  <si>
    <t>CH-24322</t>
  </si>
  <si>
    <t>AVISO CREDITO</t>
  </si>
  <si>
    <t>DEVOLUCION PAGO DUPLICADO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</si>
</sst>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4" applyNumberFormat="0" applyAlignment="0" applyProtection="0"/>
    <xf numFmtId="0" fontId="15" fillId="21" borderId="15" applyNumberFormat="0" applyAlignment="0" applyProtection="0"/>
    <xf numFmtId="0" fontId="16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8" fillId="28" borderId="14" applyNumberFormat="0" applyAlignment="0" applyProtection="0"/>
    <xf numFmtId="0" fontId="19" fillId="29" borderId="0" applyNumberFormat="0" applyBorder="0" applyAlignment="0" applyProtection="0"/>
    <xf numFmtId="43" fontId="12" fillId="0" borderId="0" applyFont="0" applyFill="0" applyBorder="0" applyAlignment="0" applyProtection="0"/>
    <xf numFmtId="0" fontId="20" fillId="30" borderId="0" applyNumberFormat="0" applyBorder="0" applyAlignment="0" applyProtection="0"/>
    <xf numFmtId="0" fontId="1" fillId="0" borderId="0"/>
    <xf numFmtId="0" fontId="5" fillId="0" borderId="0"/>
    <xf numFmtId="0" fontId="12" fillId="31" borderId="17" applyNumberFormat="0" applyFont="0" applyAlignment="0" applyProtection="0"/>
    <xf numFmtId="0" fontId="21" fillId="20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17" fillId="0" borderId="20" applyNumberFormat="0" applyFill="0" applyAlignment="0" applyProtection="0"/>
    <xf numFmtId="0" fontId="26" fillId="0" borderId="21" applyNumberFormat="0" applyFill="0" applyAlignment="0" applyProtection="0"/>
  </cellStyleXfs>
  <cellXfs count="75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" xfId="0" applyFont="1" applyFill="1" applyBorder="1" applyAlignment="1">
      <alignment horizontal="left"/>
    </xf>
    <xf numFmtId="0" fontId="27" fillId="0" borderId="0" xfId="0" applyFont="1" applyFill="1" applyAlignment="1">
      <alignment horizontal="center" vertical="center"/>
    </xf>
    <xf numFmtId="19" fontId="27" fillId="0" borderId="0" xfId="0" applyNumberFormat="1" applyFont="1" applyFill="1" applyAlignment="1">
      <alignment horizontal="center" vertical="center"/>
    </xf>
    <xf numFmtId="0" fontId="27" fillId="0" borderId="0" xfId="0" applyFont="1" applyFill="1"/>
    <xf numFmtId="43" fontId="27" fillId="0" borderId="0" xfId="31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/>
    </xf>
    <xf numFmtId="43" fontId="28" fillId="0" borderId="0" xfId="31" applyFont="1" applyFill="1" applyAlignment="1">
      <alignment horizontal="center"/>
    </xf>
    <xf numFmtId="0" fontId="29" fillId="0" borderId="0" xfId="0" applyFont="1" applyFill="1"/>
    <xf numFmtId="43" fontId="27" fillId="0" borderId="0" xfId="31" applyFont="1" applyFill="1" applyBorder="1" applyAlignment="1">
      <alignment horizontal="center"/>
    </xf>
    <xf numFmtId="43" fontId="27" fillId="0" borderId="0" xfId="31" applyFont="1" applyFill="1" applyBorder="1"/>
    <xf numFmtId="0" fontId="30" fillId="32" borderId="2" xfId="0" applyFont="1" applyFill="1" applyBorder="1" applyAlignment="1">
      <alignment horizontal="center" vertical="center"/>
    </xf>
    <xf numFmtId="0" fontId="30" fillId="32" borderId="2" xfId="0" applyFont="1" applyFill="1" applyBorder="1"/>
    <xf numFmtId="43" fontId="31" fillId="32" borderId="2" xfId="31" applyFont="1" applyFill="1" applyBorder="1"/>
    <xf numFmtId="0" fontId="32" fillId="32" borderId="0" xfId="0" applyFont="1" applyFill="1" applyBorder="1" applyAlignment="1">
      <alignment horizontal="center" vertical="center"/>
    </xf>
    <xf numFmtId="0" fontId="32" fillId="32" borderId="0" xfId="0" applyFont="1" applyFill="1" applyBorder="1"/>
    <xf numFmtId="43" fontId="33" fillId="32" borderId="0" xfId="31" applyFont="1" applyFill="1" applyBorder="1"/>
    <xf numFmtId="43" fontId="32" fillId="32" borderId="3" xfId="31" applyFont="1" applyFill="1" applyBorder="1"/>
    <xf numFmtId="0" fontId="31" fillId="32" borderId="4" xfId="0" applyFont="1" applyFill="1" applyBorder="1" applyAlignment="1">
      <alignment horizontal="center" vertical="center"/>
    </xf>
    <xf numFmtId="0" fontId="31" fillId="32" borderId="4" xfId="0" applyFont="1" applyFill="1" applyBorder="1" applyAlignment="1">
      <alignment horizontal="center"/>
    </xf>
    <xf numFmtId="43" fontId="31" fillId="32" borderId="4" xfId="31" applyFont="1" applyFill="1" applyBorder="1" applyAlignment="1">
      <alignment horizontal="center"/>
    </xf>
    <xf numFmtId="43" fontId="31" fillId="32" borderId="5" xfId="31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7" xfId="0" applyNumberFormat="1" applyFont="1" applyFill="1" applyBorder="1" applyAlignment="1">
      <alignment horizontal="right"/>
    </xf>
    <xf numFmtId="43" fontId="34" fillId="0" borderId="7" xfId="3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0" fontId="0" fillId="0" borderId="0" xfId="0" applyNumberFormat="1" applyFill="1"/>
    <xf numFmtId="40" fontId="29" fillId="0" borderId="0" xfId="0" applyNumberFormat="1" applyFont="1" applyFill="1"/>
    <xf numFmtId="40" fontId="27" fillId="0" borderId="0" xfId="0" applyNumberFormat="1" applyFont="1" applyFill="1"/>
    <xf numFmtId="4" fontId="0" fillId="0" borderId="6" xfId="0" applyNumberFormat="1" applyFill="1" applyBorder="1"/>
    <xf numFmtId="43" fontId="27" fillId="0" borderId="6" xfId="31" applyFont="1" applyFill="1" applyBorder="1" applyAlignment="1">
      <alignment horizontal="center"/>
    </xf>
    <xf numFmtId="40" fontId="27" fillId="0" borderId="0" xfId="31" applyNumberFormat="1" applyFont="1" applyFill="1"/>
    <xf numFmtId="40" fontId="28" fillId="0" borderId="0" xfId="31" applyNumberFormat="1" applyFont="1" applyFill="1" applyAlignment="1">
      <alignment horizontal="center"/>
    </xf>
    <xf numFmtId="40" fontId="33" fillId="32" borderId="0" xfId="31" applyNumberFormat="1" applyFont="1" applyFill="1" applyBorder="1"/>
    <xf numFmtId="40" fontId="31" fillId="32" borderId="4" xfId="3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34" applyAlignment="1">
      <alignment horizontal="center"/>
    </xf>
    <xf numFmtId="0" fontId="8" fillId="0" borderId="0" xfId="34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0" fontId="9" fillId="0" borderId="0" xfId="34" applyFont="1" applyBorder="1" applyAlignment="1"/>
    <xf numFmtId="171" fontId="27" fillId="0" borderId="0" xfId="0" applyNumberFormat="1" applyFont="1" applyFill="1" applyAlignment="1">
      <alignment horizontal="center" vertical="center"/>
    </xf>
    <xf numFmtId="171" fontId="28" fillId="0" borderId="0" xfId="0" applyNumberFormat="1" applyFont="1" applyFill="1" applyAlignment="1">
      <alignment horizontal="center" vertical="center"/>
    </xf>
    <xf numFmtId="171" fontId="30" fillId="32" borderId="8" xfId="0" applyNumberFormat="1" applyFont="1" applyFill="1" applyBorder="1" applyAlignment="1">
      <alignment horizontal="center" vertical="center"/>
    </xf>
    <xf numFmtId="171" fontId="32" fillId="32" borderId="9" xfId="0" applyNumberFormat="1" applyFont="1" applyFill="1" applyBorder="1" applyAlignment="1">
      <alignment horizontal="center" vertical="center"/>
    </xf>
    <xf numFmtId="171" fontId="31" fillId="32" borderId="10" xfId="0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34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71" fontId="12" fillId="0" borderId="1" xfId="31" applyNumberFormat="1" applyFont="1" applyFill="1" applyBorder="1" applyAlignment="1">
      <alignment horizontal="center"/>
    </xf>
    <xf numFmtId="178" fontId="12" fillId="0" borderId="1" xfId="31" applyNumberFormat="1" applyFont="1" applyFill="1" applyBorder="1" applyAlignment="1">
      <alignment horizontal="center"/>
    </xf>
    <xf numFmtId="43" fontId="12" fillId="0" borderId="1" xfId="31" applyFont="1" applyFill="1" applyBorder="1" applyAlignment="1">
      <alignment horizontal="left"/>
    </xf>
    <xf numFmtId="43" fontId="12" fillId="0" borderId="1" xfId="31" applyFont="1" applyFill="1" applyBorder="1" applyAlignment="1">
      <alignment horizontal="center"/>
    </xf>
    <xf numFmtId="0" fontId="12" fillId="0" borderId="1" xfId="31" applyNumberFormat="1" applyFont="1" applyFill="1" applyBorder="1" applyAlignment="1">
      <alignment horizontal="center"/>
    </xf>
    <xf numFmtId="43" fontId="31" fillId="32" borderId="2" xfId="31" applyFont="1" applyFill="1" applyBorder="1" applyAlignment="1">
      <alignment horizontal="left"/>
    </xf>
    <xf numFmtId="0" fontId="3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32" borderId="11" xfId="0" applyFont="1" applyFill="1" applyBorder="1" applyAlignment="1">
      <alignment horizontal="center"/>
    </xf>
    <xf numFmtId="0" fontId="37" fillId="32" borderId="12" xfId="0" applyFont="1" applyFill="1" applyBorder="1" applyAlignment="1">
      <alignment horizontal="center"/>
    </xf>
    <xf numFmtId="0" fontId="37" fillId="32" borderId="13" xfId="0" applyFont="1" applyFill="1" applyBorder="1" applyAlignment="1">
      <alignment horizontal="center"/>
    </xf>
    <xf numFmtId="0" fontId="27" fillId="0" borderId="0" xfId="34" applyFont="1" applyAlignment="1">
      <alignment horizontal="center"/>
    </xf>
    <xf numFmtId="0" fontId="11" fillId="0" borderId="0" xfId="34" applyFont="1" applyAlignment="1">
      <alignment horizontal="center"/>
    </xf>
    <xf numFmtId="0" fontId="6" fillId="0" borderId="0" xfId="34" applyFont="1" applyFill="1" applyAlignment="1">
      <alignment horizontal="center"/>
    </xf>
    <xf numFmtId="0" fontId="5" fillId="0" borderId="0" xfId="34" applyAlignment="1">
      <alignment horizontal="center"/>
    </xf>
    <xf numFmtId="0" fontId="7" fillId="0" borderId="0" xfId="34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2" xfId="33"/>
    <cellStyle name="Normal_Hoja1 (2)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1000125</xdr:colOff>
      <xdr:row>6</xdr:row>
      <xdr:rowOff>180975</xdr:rowOff>
    </xdr:to>
    <xdr:pic>
      <xdr:nvPicPr>
        <xdr:cNvPr id="1718" name="Imagen 1">
          <a:extLst>
            <a:ext uri="{FF2B5EF4-FFF2-40B4-BE49-F238E27FC236}">
              <a16:creationId xmlns:a16="http://schemas.microsoft.com/office/drawing/2014/main" id="{696890BD-F27F-43F3-9506-25297F38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82105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328</xdr:row>
      <xdr:rowOff>171450</xdr:rowOff>
    </xdr:from>
    <xdr:to>
      <xdr:col>3</xdr:col>
      <xdr:colOff>1607910</xdr:colOff>
      <xdr:row>328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AD26CB9-A9EC-4B7E-8C31-4FAE46DAE5B8}"/>
            </a:ext>
          </a:extLst>
        </xdr:cNvPr>
        <xdr:cNvCxnSpPr/>
      </xdr:nvCxnSpPr>
      <xdr:spPr>
        <a:xfrm>
          <a:off x="2724150" y="79762350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6"/>
  <sheetViews>
    <sheetView tabSelected="1" workbookViewId="0">
      <selection activeCell="B10" sqref="B10:G10"/>
    </sheetView>
  </sheetViews>
  <sheetFormatPr baseColWidth="10" defaultRowHeight="15"/>
  <cols>
    <col min="1" max="1" width="11.42578125" style="1"/>
    <col min="2" max="2" width="11.42578125" style="48" customWidth="1"/>
    <col min="3" max="3" width="17.28515625" style="7" bestFit="1" customWidth="1"/>
    <col min="4" max="4" width="47.85546875" style="9" bestFit="1" customWidth="1"/>
    <col min="5" max="5" width="16.140625" style="38" bestFit="1" customWidth="1"/>
    <col min="6" max="6" width="16.140625" style="10" bestFit="1" customWidth="1"/>
    <col min="7" max="7" width="15.5703125" style="10" bestFit="1" customWidth="1"/>
    <col min="8" max="8" width="19.5703125" style="33" bestFit="1" customWidth="1"/>
    <col min="9" max="9" width="9.5703125" style="33" bestFit="1" customWidth="1"/>
    <col min="10" max="16384" width="11.42578125" style="1"/>
  </cols>
  <sheetData>
    <row r="1" spans="2:9">
      <c r="C1" s="8"/>
    </row>
    <row r="2" spans="2:9">
      <c r="C2" s="8"/>
    </row>
    <row r="3" spans="2:9">
      <c r="C3" s="8"/>
    </row>
    <row r="8" spans="2:9" ht="19.5">
      <c r="B8" s="64" t="s">
        <v>0</v>
      </c>
      <c r="C8" s="64"/>
      <c r="D8" s="64"/>
      <c r="E8" s="64"/>
      <c r="F8" s="64"/>
      <c r="G8" s="64"/>
    </row>
    <row r="9" spans="2:9" ht="17.25">
      <c r="B9" s="65" t="s">
        <v>1</v>
      </c>
      <c r="C9" s="65"/>
      <c r="D9" s="65"/>
      <c r="E9" s="65"/>
      <c r="F9" s="65"/>
      <c r="G9" s="65"/>
    </row>
    <row r="10" spans="2:9" ht="15.75">
      <c r="B10" s="66" t="s">
        <v>73</v>
      </c>
      <c r="C10" s="66"/>
      <c r="D10" s="66"/>
      <c r="E10" s="66"/>
      <c r="F10" s="66"/>
      <c r="G10" s="66"/>
    </row>
    <row r="11" spans="2:9" ht="15.75" thickBot="1">
      <c r="B11" s="49"/>
      <c r="C11" s="12"/>
      <c r="D11" s="11"/>
      <c r="E11" s="39"/>
      <c r="F11" s="13"/>
      <c r="G11" s="13"/>
    </row>
    <row r="12" spans="2:9" s="14" customFormat="1" ht="17.25">
      <c r="B12" s="67" t="s">
        <v>8</v>
      </c>
      <c r="C12" s="68"/>
      <c r="D12" s="68"/>
      <c r="E12" s="68"/>
      <c r="F12" s="68"/>
      <c r="G12" s="69"/>
      <c r="H12" s="34"/>
      <c r="I12" s="34"/>
    </row>
    <row r="13" spans="2:9" s="14" customFormat="1" ht="15.75">
      <c r="B13" s="50"/>
      <c r="C13" s="17"/>
      <c r="D13" s="18"/>
      <c r="E13" s="63" t="s">
        <v>2</v>
      </c>
      <c r="F13" s="63"/>
      <c r="G13" s="19">
        <v>7930979.5999999996</v>
      </c>
      <c r="H13" s="34"/>
      <c r="I13" s="34"/>
    </row>
    <row r="14" spans="2:9">
      <c r="B14" s="51"/>
      <c r="C14" s="20"/>
      <c r="D14" s="21"/>
      <c r="E14" s="40"/>
      <c r="F14" s="22"/>
      <c r="G14" s="23"/>
    </row>
    <row r="15" spans="2:9" s="14" customFormat="1" ht="15.75">
      <c r="B15" s="52" t="s">
        <v>3</v>
      </c>
      <c r="C15" s="24" t="s">
        <v>4</v>
      </c>
      <c r="D15" s="25" t="s">
        <v>5</v>
      </c>
      <c r="E15" s="41" t="s">
        <v>6</v>
      </c>
      <c r="F15" s="26" t="s">
        <v>7</v>
      </c>
      <c r="G15" s="27" t="s">
        <v>9</v>
      </c>
      <c r="H15" s="34"/>
      <c r="I15" s="34"/>
    </row>
    <row r="16" spans="2:9" s="9" customFormat="1" ht="20.100000000000001" customHeight="1">
      <c r="B16" s="58"/>
      <c r="C16" s="59"/>
      <c r="D16" s="60"/>
      <c r="E16" s="61"/>
      <c r="F16" s="61"/>
      <c r="G16" s="61">
        <f>+G13+E16-F16</f>
        <v>7930979.5999999996</v>
      </c>
      <c r="H16" s="35"/>
      <c r="I16" s="35"/>
    </row>
    <row r="17" spans="2:9" s="9" customFormat="1" ht="20.100000000000001" customHeight="1">
      <c r="B17" s="58">
        <v>44470</v>
      </c>
      <c r="C17" s="59">
        <v>469773550</v>
      </c>
      <c r="D17" s="60" t="s">
        <v>28</v>
      </c>
      <c r="E17" s="61">
        <v>1415420</v>
      </c>
      <c r="F17" s="61"/>
      <c r="G17" s="61">
        <f>+G16+E17-F17</f>
        <v>9346399.5999999996</v>
      </c>
      <c r="H17" s="35"/>
      <c r="I17" s="35"/>
    </row>
    <row r="18" spans="2:9" s="9" customFormat="1" ht="20.100000000000001" customHeight="1">
      <c r="B18" s="58">
        <v>44470</v>
      </c>
      <c r="C18" s="59">
        <v>24219</v>
      </c>
      <c r="D18" s="60" t="s">
        <v>13</v>
      </c>
      <c r="E18" s="61"/>
      <c r="F18" s="61">
        <v>1415420</v>
      </c>
      <c r="G18" s="61">
        <f t="shared" ref="G18:G114" si="0">+G17+E18-F18</f>
        <v>7930979.5999999996</v>
      </c>
      <c r="H18" s="35"/>
      <c r="I18" s="35"/>
    </row>
    <row r="19" spans="2:9" s="9" customFormat="1" ht="20.100000000000001" customHeight="1">
      <c r="B19" s="58">
        <v>44473</v>
      </c>
      <c r="C19" s="59">
        <v>19617196</v>
      </c>
      <c r="D19" s="60" t="s">
        <v>28</v>
      </c>
      <c r="E19" s="61">
        <v>10000000</v>
      </c>
      <c r="F19" s="61"/>
      <c r="G19" s="61">
        <f t="shared" si="0"/>
        <v>17930979.600000001</v>
      </c>
      <c r="H19" s="35"/>
      <c r="I19" s="35"/>
    </row>
    <row r="20" spans="2:9" s="9" customFormat="1" ht="20.100000000000001" customHeight="1">
      <c r="B20" s="58">
        <v>44473</v>
      </c>
      <c r="C20" s="59">
        <v>20518311</v>
      </c>
      <c r="D20" s="60" t="s">
        <v>28</v>
      </c>
      <c r="E20" s="61">
        <v>5000000</v>
      </c>
      <c r="F20" s="61"/>
      <c r="G20" s="61">
        <f t="shared" si="0"/>
        <v>22930979.600000001</v>
      </c>
      <c r="H20" s="35"/>
      <c r="I20" s="35"/>
    </row>
    <row r="21" spans="2:9" s="9" customFormat="1" ht="20.100000000000001" customHeight="1">
      <c r="B21" s="58">
        <v>44473</v>
      </c>
      <c r="C21" s="59">
        <v>24220</v>
      </c>
      <c r="D21" s="60" t="s">
        <v>30</v>
      </c>
      <c r="E21" s="61"/>
      <c r="F21" s="61">
        <v>2680405.5699999998</v>
      </c>
      <c r="G21" s="61">
        <f t="shared" si="0"/>
        <v>20250574.030000001</v>
      </c>
      <c r="H21" s="35"/>
      <c r="I21" s="35"/>
    </row>
    <row r="22" spans="2:9" s="9" customFormat="1" ht="20.100000000000001" customHeight="1">
      <c r="B22" s="58">
        <v>44473</v>
      </c>
      <c r="C22" s="59">
        <v>24221</v>
      </c>
      <c r="D22" s="60" t="s">
        <v>30</v>
      </c>
      <c r="E22" s="61"/>
      <c r="F22" s="61">
        <v>12351042.859999999</v>
      </c>
      <c r="G22" s="61">
        <f t="shared" si="0"/>
        <v>7899531.1700000018</v>
      </c>
      <c r="H22" s="35"/>
      <c r="I22" s="35"/>
    </row>
    <row r="23" spans="2:9" s="9" customFormat="1" ht="20.100000000000001" customHeight="1">
      <c r="B23" s="58">
        <v>44476</v>
      </c>
      <c r="C23" s="59">
        <v>469773493</v>
      </c>
      <c r="D23" s="60" t="s">
        <v>28</v>
      </c>
      <c r="E23" s="61">
        <v>1293310</v>
      </c>
      <c r="F23" s="61"/>
      <c r="G23" s="61">
        <f t="shared" si="0"/>
        <v>9192841.1700000018</v>
      </c>
      <c r="H23" s="35"/>
      <c r="I23" s="35"/>
    </row>
    <row r="24" spans="2:9" s="9" customFormat="1" ht="20.100000000000001" customHeight="1">
      <c r="B24" s="58">
        <v>44476</v>
      </c>
      <c r="C24" s="59">
        <v>469773491</v>
      </c>
      <c r="D24" s="60" t="s">
        <v>28</v>
      </c>
      <c r="E24" s="61">
        <v>815135</v>
      </c>
      <c r="F24" s="61"/>
      <c r="G24" s="61">
        <f t="shared" si="0"/>
        <v>10007976.170000002</v>
      </c>
      <c r="H24" s="35"/>
      <c r="I24" s="35"/>
    </row>
    <row r="25" spans="2:9" s="9" customFormat="1" ht="20.100000000000001" customHeight="1">
      <c r="B25" s="58">
        <v>44476</v>
      </c>
      <c r="C25" s="59">
        <v>469773490</v>
      </c>
      <c r="D25" s="60" t="s">
        <v>28</v>
      </c>
      <c r="E25" s="61">
        <v>374560</v>
      </c>
      <c r="F25" s="61"/>
      <c r="G25" s="61">
        <f t="shared" si="0"/>
        <v>10382536.170000002</v>
      </c>
      <c r="H25" s="35"/>
      <c r="I25" s="35"/>
    </row>
    <row r="26" spans="2:9" s="9" customFormat="1" ht="20.100000000000001" customHeight="1">
      <c r="B26" s="58">
        <v>44476</v>
      </c>
      <c r="C26" s="59">
        <v>469773489</v>
      </c>
      <c r="D26" s="60" t="s">
        <v>28</v>
      </c>
      <c r="E26" s="61">
        <v>740130</v>
      </c>
      <c r="F26" s="61"/>
      <c r="G26" s="61">
        <f t="shared" si="0"/>
        <v>11122666.170000002</v>
      </c>
      <c r="H26" s="35"/>
      <c r="I26" s="35"/>
    </row>
    <row r="27" spans="2:9" s="9" customFormat="1" ht="20.100000000000001" customHeight="1">
      <c r="B27" s="58">
        <v>44476</v>
      </c>
      <c r="C27" s="59">
        <v>469773488</v>
      </c>
      <c r="D27" s="60" t="s">
        <v>28</v>
      </c>
      <c r="E27" s="61">
        <v>512040</v>
      </c>
      <c r="F27" s="61"/>
      <c r="G27" s="61">
        <f t="shared" si="0"/>
        <v>11634706.170000002</v>
      </c>
      <c r="H27" s="35"/>
      <c r="I27" s="35"/>
    </row>
    <row r="28" spans="2:9" s="9" customFormat="1" ht="20.100000000000001" customHeight="1">
      <c r="B28" s="58">
        <v>44476</v>
      </c>
      <c r="C28" s="59">
        <v>20517603</v>
      </c>
      <c r="D28" s="60" t="s">
        <v>28</v>
      </c>
      <c r="E28" s="61">
        <v>1232260</v>
      </c>
      <c r="F28" s="61"/>
      <c r="G28" s="61">
        <f t="shared" si="0"/>
        <v>12866966.170000002</v>
      </c>
      <c r="H28" s="35"/>
      <c r="I28" s="35"/>
    </row>
    <row r="29" spans="2:9" s="9" customFormat="1" ht="20.100000000000001" customHeight="1">
      <c r="B29" s="58">
        <v>44476</v>
      </c>
      <c r="C29" s="59">
        <v>20518322</v>
      </c>
      <c r="D29" s="60" t="s">
        <v>28</v>
      </c>
      <c r="E29" s="61">
        <v>10000000</v>
      </c>
      <c r="F29" s="61"/>
      <c r="G29" s="61">
        <f t="shared" si="0"/>
        <v>22866966.170000002</v>
      </c>
      <c r="H29" s="35"/>
      <c r="I29" s="35"/>
    </row>
    <row r="30" spans="2:9" s="9" customFormat="1" ht="20.100000000000001" customHeight="1">
      <c r="B30" s="58">
        <v>44476</v>
      </c>
      <c r="C30" s="59">
        <v>20512323</v>
      </c>
      <c r="D30" s="60" t="s">
        <v>28</v>
      </c>
      <c r="E30" s="61">
        <v>1415420</v>
      </c>
      <c r="F30" s="61"/>
      <c r="G30" s="61">
        <f t="shared" si="0"/>
        <v>24282386.170000002</v>
      </c>
      <c r="H30" s="35"/>
      <c r="I30" s="35"/>
    </row>
    <row r="31" spans="2:9" s="9" customFormat="1" ht="20.100000000000001" customHeight="1">
      <c r="B31" s="58">
        <v>44476</v>
      </c>
      <c r="C31" s="59">
        <v>20518324</v>
      </c>
      <c r="D31" s="60" t="s">
        <v>28</v>
      </c>
      <c r="E31" s="61">
        <v>1185470</v>
      </c>
      <c r="F31" s="61"/>
      <c r="G31" s="61">
        <f t="shared" si="0"/>
        <v>25467856.170000002</v>
      </c>
      <c r="H31" s="35"/>
      <c r="I31" s="35"/>
    </row>
    <row r="32" spans="2:9" s="9" customFormat="1" ht="20.100000000000001" customHeight="1">
      <c r="B32" s="58">
        <v>44476</v>
      </c>
      <c r="C32" s="59">
        <v>24254</v>
      </c>
      <c r="D32" s="60" t="s">
        <v>75</v>
      </c>
      <c r="E32" s="61"/>
      <c r="F32" s="61">
        <v>11229.81</v>
      </c>
      <c r="G32" s="61">
        <f t="shared" si="0"/>
        <v>25456626.360000003</v>
      </c>
      <c r="H32" s="35"/>
      <c r="I32" s="35"/>
    </row>
    <row r="33" spans="2:9" s="9" customFormat="1" ht="20.100000000000001" customHeight="1">
      <c r="B33" s="58">
        <v>44476</v>
      </c>
      <c r="C33" s="59">
        <v>24236</v>
      </c>
      <c r="D33" s="60" t="s">
        <v>76</v>
      </c>
      <c r="E33" s="61"/>
      <c r="F33" s="61">
        <v>11460.54</v>
      </c>
      <c r="G33" s="61">
        <f t="shared" si="0"/>
        <v>25445165.820000004</v>
      </c>
      <c r="H33" s="35"/>
      <c r="I33" s="35"/>
    </row>
    <row r="34" spans="2:9" s="9" customFormat="1" ht="20.100000000000001" customHeight="1">
      <c r="B34" s="58">
        <v>44476</v>
      </c>
      <c r="C34" s="59">
        <v>24246</v>
      </c>
      <c r="D34" s="60" t="s">
        <v>77</v>
      </c>
      <c r="E34" s="61"/>
      <c r="F34" s="61">
        <v>11460.54</v>
      </c>
      <c r="G34" s="61">
        <f t="shared" si="0"/>
        <v>25433705.280000005</v>
      </c>
      <c r="H34" s="35"/>
      <c r="I34" s="35"/>
    </row>
    <row r="35" spans="2:9" s="9" customFormat="1" ht="20.100000000000001" customHeight="1">
      <c r="B35" s="58">
        <v>44476</v>
      </c>
      <c r="C35" s="59">
        <v>24282</v>
      </c>
      <c r="D35" s="60" t="s">
        <v>78</v>
      </c>
      <c r="E35" s="61"/>
      <c r="F35" s="61">
        <v>11460.54</v>
      </c>
      <c r="G35" s="61">
        <f t="shared" si="0"/>
        <v>25422244.740000006</v>
      </c>
      <c r="H35" s="35"/>
      <c r="I35" s="35"/>
    </row>
    <row r="36" spans="2:9" s="9" customFormat="1" ht="20.100000000000001" customHeight="1">
      <c r="B36" s="58">
        <v>44476</v>
      </c>
      <c r="C36" s="59">
        <v>24271</v>
      </c>
      <c r="D36" s="60" t="s">
        <v>80</v>
      </c>
      <c r="E36" s="61"/>
      <c r="F36" s="61">
        <v>12691.37</v>
      </c>
      <c r="G36" s="61">
        <f t="shared" si="0"/>
        <v>25409553.370000005</v>
      </c>
      <c r="H36" s="35"/>
      <c r="I36" s="35"/>
    </row>
    <row r="37" spans="2:9" s="9" customFormat="1" ht="20.100000000000001" customHeight="1">
      <c r="B37" s="58">
        <v>44476</v>
      </c>
      <c r="C37" s="59">
        <v>24226</v>
      </c>
      <c r="D37" s="60" t="s">
        <v>85</v>
      </c>
      <c r="E37" s="61"/>
      <c r="F37" s="61">
        <v>15864.21</v>
      </c>
      <c r="G37" s="61">
        <f t="shared" si="0"/>
        <v>25393689.160000004</v>
      </c>
      <c r="H37" s="35"/>
      <c r="I37" s="35"/>
    </row>
    <row r="38" spans="2:9" s="9" customFormat="1" ht="20.100000000000001" customHeight="1">
      <c r="B38" s="58">
        <v>44476</v>
      </c>
      <c r="C38" s="59">
        <v>24243</v>
      </c>
      <c r="D38" s="60" t="s">
        <v>86</v>
      </c>
      <c r="E38" s="61"/>
      <c r="F38" s="61">
        <v>18844.02</v>
      </c>
      <c r="G38" s="61">
        <f t="shared" si="0"/>
        <v>25374845.140000004</v>
      </c>
      <c r="H38" s="35"/>
      <c r="I38" s="35"/>
    </row>
    <row r="39" spans="2:9" s="9" customFormat="1" ht="20.100000000000001" customHeight="1">
      <c r="B39" s="58">
        <v>44476</v>
      </c>
      <c r="C39" s="59">
        <v>24253</v>
      </c>
      <c r="D39" s="60" t="s">
        <v>88</v>
      </c>
      <c r="E39" s="61"/>
      <c r="F39" s="61">
        <v>21344.02</v>
      </c>
      <c r="G39" s="61">
        <f t="shared" si="0"/>
        <v>25353501.120000005</v>
      </c>
      <c r="H39" s="35"/>
      <c r="I39" s="35"/>
    </row>
    <row r="40" spans="2:9" s="9" customFormat="1" ht="20.100000000000001" customHeight="1">
      <c r="B40" s="58">
        <v>44476</v>
      </c>
      <c r="C40" s="62">
        <v>24278</v>
      </c>
      <c r="D40" s="60" t="s">
        <v>90</v>
      </c>
      <c r="E40" s="61"/>
      <c r="F40" s="61">
        <v>23478.43</v>
      </c>
      <c r="G40" s="61">
        <f t="shared" si="0"/>
        <v>25330022.690000005</v>
      </c>
      <c r="H40" s="35"/>
      <c r="I40" s="35"/>
    </row>
    <row r="41" spans="2:9" s="9" customFormat="1" ht="20.100000000000001" customHeight="1">
      <c r="B41" s="58">
        <v>44476</v>
      </c>
      <c r="C41" s="62">
        <v>24256</v>
      </c>
      <c r="D41" s="60" t="s">
        <v>91</v>
      </c>
      <c r="E41" s="61"/>
      <c r="F41" s="61">
        <v>23740.97</v>
      </c>
      <c r="G41" s="61">
        <f t="shared" si="0"/>
        <v>25306281.720000006</v>
      </c>
      <c r="H41" s="35"/>
      <c r="I41" s="35"/>
    </row>
    <row r="42" spans="2:9" s="9" customFormat="1" ht="20.100000000000001" customHeight="1">
      <c r="B42" s="58">
        <v>44476</v>
      </c>
      <c r="C42" s="62">
        <v>24261</v>
      </c>
      <c r="D42" s="60" t="s">
        <v>92</v>
      </c>
      <c r="E42" s="61"/>
      <c r="F42" s="61">
        <v>24873.1</v>
      </c>
      <c r="G42" s="61">
        <f t="shared" si="0"/>
        <v>25281408.620000005</v>
      </c>
      <c r="H42" s="35"/>
      <c r="I42" s="35"/>
    </row>
    <row r="43" spans="2:9" s="9" customFormat="1" ht="20.100000000000001" customHeight="1">
      <c r="B43" s="58">
        <v>44476</v>
      </c>
      <c r="C43" s="59">
        <v>24285</v>
      </c>
      <c r="D43" s="60" t="s">
        <v>93</v>
      </c>
      <c r="E43" s="61"/>
      <c r="F43" s="61">
        <v>25255.34</v>
      </c>
      <c r="G43" s="61">
        <f t="shared" si="0"/>
        <v>25256153.280000005</v>
      </c>
      <c r="H43" s="35"/>
      <c r="I43" s="35"/>
    </row>
    <row r="44" spans="2:9" s="9" customFormat="1" ht="20.100000000000001" customHeight="1">
      <c r="B44" s="58">
        <v>44476</v>
      </c>
      <c r="C44" s="62">
        <v>24244</v>
      </c>
      <c r="D44" s="60" t="s">
        <v>99</v>
      </c>
      <c r="E44" s="61"/>
      <c r="F44" s="61">
        <v>32780.33</v>
      </c>
      <c r="G44" s="61">
        <f t="shared" si="0"/>
        <v>25223372.950000007</v>
      </c>
      <c r="H44" s="35"/>
      <c r="I44" s="35"/>
    </row>
    <row r="45" spans="2:9" s="9" customFormat="1" ht="20.100000000000001" customHeight="1">
      <c r="B45" s="58">
        <v>44476</v>
      </c>
      <c r="C45" s="62">
        <v>24235</v>
      </c>
      <c r="D45" s="60" t="s">
        <v>100</v>
      </c>
      <c r="E45" s="61"/>
      <c r="F45" s="61">
        <v>33651.360000000001</v>
      </c>
      <c r="G45" s="61">
        <f t="shared" si="0"/>
        <v>25189721.590000007</v>
      </c>
      <c r="H45" s="35"/>
      <c r="I45" s="35"/>
    </row>
    <row r="46" spans="2:9" s="9" customFormat="1" ht="20.100000000000001" customHeight="1">
      <c r="B46" s="58">
        <v>44476</v>
      </c>
      <c r="C46" s="62">
        <v>24272</v>
      </c>
      <c r="D46" s="60" t="s">
        <v>101</v>
      </c>
      <c r="E46" s="61"/>
      <c r="F46" s="61">
        <v>35573.370000000003</v>
      </c>
      <c r="G46" s="61">
        <f t="shared" si="0"/>
        <v>25154148.220000006</v>
      </c>
      <c r="H46" s="35"/>
      <c r="I46" s="35"/>
    </row>
    <row r="47" spans="2:9" s="9" customFormat="1" ht="20.100000000000001" customHeight="1">
      <c r="B47" s="58">
        <v>44476</v>
      </c>
      <c r="C47" s="62">
        <v>24340</v>
      </c>
      <c r="D47" s="60" t="s">
        <v>103</v>
      </c>
      <c r="E47" s="61"/>
      <c r="F47" s="61">
        <v>36548.22</v>
      </c>
      <c r="G47" s="61">
        <f t="shared" si="0"/>
        <v>25117600.000000007</v>
      </c>
      <c r="H47" s="35"/>
      <c r="I47" s="35"/>
    </row>
    <row r="48" spans="2:9" s="9" customFormat="1" ht="20.100000000000001" customHeight="1">
      <c r="B48" s="58">
        <v>44476</v>
      </c>
      <c r="C48" s="62">
        <v>24286</v>
      </c>
      <c r="D48" s="60" t="s">
        <v>104</v>
      </c>
      <c r="E48" s="61"/>
      <c r="F48" s="61">
        <v>37565.480000000003</v>
      </c>
      <c r="G48" s="61">
        <f t="shared" si="0"/>
        <v>25080034.520000007</v>
      </c>
      <c r="H48" s="35"/>
      <c r="I48" s="35"/>
    </row>
    <row r="49" spans="2:9" s="9" customFormat="1" ht="20.100000000000001" customHeight="1">
      <c r="B49" s="58">
        <v>44476</v>
      </c>
      <c r="C49" s="62">
        <v>24265</v>
      </c>
      <c r="D49" s="60" t="s">
        <v>105</v>
      </c>
      <c r="E49" s="61"/>
      <c r="F49" s="61">
        <v>38844.019999999997</v>
      </c>
      <c r="G49" s="61">
        <f t="shared" si="0"/>
        <v>25041190.500000007</v>
      </c>
      <c r="H49" s="35"/>
      <c r="I49" s="35"/>
    </row>
    <row r="50" spans="2:9" s="9" customFormat="1" ht="20.100000000000001" customHeight="1">
      <c r="B50" s="58">
        <v>44476</v>
      </c>
      <c r="C50" s="62">
        <v>24225</v>
      </c>
      <c r="D50" s="60" t="s">
        <v>108</v>
      </c>
      <c r="E50" s="61"/>
      <c r="F50" s="61">
        <v>40611.17</v>
      </c>
      <c r="G50" s="61">
        <f t="shared" si="0"/>
        <v>25000579.330000006</v>
      </c>
      <c r="H50" s="35"/>
      <c r="I50" s="35"/>
    </row>
    <row r="51" spans="2:9" s="9" customFormat="1" ht="20.100000000000001" customHeight="1">
      <c r="B51" s="58">
        <v>44476</v>
      </c>
      <c r="C51" s="62">
        <v>24239</v>
      </c>
      <c r="D51" s="60" t="s">
        <v>110</v>
      </c>
      <c r="E51" s="61"/>
      <c r="F51" s="61">
        <v>43262.57</v>
      </c>
      <c r="G51" s="61">
        <f t="shared" si="0"/>
        <v>24957316.760000005</v>
      </c>
      <c r="H51" s="35"/>
      <c r="I51" s="35"/>
    </row>
    <row r="52" spans="2:9" s="9" customFormat="1" ht="20.100000000000001" customHeight="1">
      <c r="B52" s="58">
        <v>44476</v>
      </c>
      <c r="C52" s="62">
        <v>24266</v>
      </c>
      <c r="D52" s="60" t="s">
        <v>115</v>
      </c>
      <c r="E52" s="61"/>
      <c r="F52" s="61">
        <v>52177.35</v>
      </c>
      <c r="G52" s="61">
        <f t="shared" si="0"/>
        <v>24905139.410000004</v>
      </c>
      <c r="H52" s="35"/>
      <c r="I52" s="35"/>
    </row>
    <row r="53" spans="2:9" s="9" customFormat="1" ht="20.100000000000001" customHeight="1">
      <c r="B53" s="58">
        <v>44476</v>
      </c>
      <c r="C53" s="62">
        <v>24288</v>
      </c>
      <c r="D53" s="60" t="s">
        <v>116</v>
      </c>
      <c r="E53" s="61"/>
      <c r="F53" s="61">
        <v>52177.35</v>
      </c>
      <c r="G53" s="61">
        <f t="shared" si="0"/>
        <v>24852962.060000002</v>
      </c>
      <c r="H53" s="35"/>
      <c r="I53" s="35"/>
    </row>
    <row r="54" spans="2:9" s="9" customFormat="1" ht="20.100000000000001" customHeight="1">
      <c r="B54" s="58">
        <v>44476</v>
      </c>
      <c r="C54" s="62">
        <v>24343</v>
      </c>
      <c r="D54" s="60" t="s">
        <v>117</v>
      </c>
      <c r="E54" s="61"/>
      <c r="F54" s="61">
        <v>52177.35</v>
      </c>
      <c r="G54" s="61">
        <f t="shared" si="0"/>
        <v>24800784.710000001</v>
      </c>
      <c r="H54" s="35"/>
      <c r="I54" s="35"/>
    </row>
    <row r="55" spans="2:9" s="9" customFormat="1" ht="20.100000000000001" customHeight="1">
      <c r="B55" s="58">
        <v>44476</v>
      </c>
      <c r="C55" s="62">
        <v>24263</v>
      </c>
      <c r="D55" s="60" t="s">
        <v>120</v>
      </c>
      <c r="E55" s="61"/>
      <c r="F55" s="61">
        <v>59358.68</v>
      </c>
      <c r="G55" s="61">
        <f t="shared" si="0"/>
        <v>24741426.030000001</v>
      </c>
      <c r="H55" s="35"/>
      <c r="I55" s="35"/>
    </row>
    <row r="56" spans="2:9" s="9" customFormat="1" ht="20.100000000000001" customHeight="1">
      <c r="B56" s="58">
        <v>44476</v>
      </c>
      <c r="C56" s="62">
        <v>24231</v>
      </c>
      <c r="D56" s="60" t="s">
        <v>121</v>
      </c>
      <c r="E56" s="61"/>
      <c r="F56" s="61">
        <v>66842.64</v>
      </c>
      <c r="G56" s="61">
        <f t="shared" si="0"/>
        <v>24674583.390000001</v>
      </c>
      <c r="H56" s="35"/>
      <c r="I56" s="35"/>
    </row>
    <row r="57" spans="2:9" s="9" customFormat="1" ht="20.100000000000001" customHeight="1">
      <c r="B57" s="58">
        <v>44476</v>
      </c>
      <c r="C57" s="62">
        <v>24249</v>
      </c>
      <c r="D57" s="60" t="s">
        <v>122</v>
      </c>
      <c r="E57" s="61"/>
      <c r="F57" s="61">
        <v>66842.64</v>
      </c>
      <c r="G57" s="61">
        <f t="shared" si="0"/>
        <v>24607740.75</v>
      </c>
      <c r="H57" s="35"/>
      <c r="I57" s="35"/>
    </row>
    <row r="58" spans="2:9" s="9" customFormat="1" ht="20.100000000000001" customHeight="1">
      <c r="B58" s="58">
        <v>44476</v>
      </c>
      <c r="C58" s="59">
        <v>24233</v>
      </c>
      <c r="D58" s="60" t="s">
        <v>123</v>
      </c>
      <c r="E58" s="61"/>
      <c r="F58" s="61">
        <v>67305.03</v>
      </c>
      <c r="G58" s="61">
        <f t="shared" si="0"/>
        <v>24540435.719999999</v>
      </c>
      <c r="H58" s="35"/>
      <c r="I58" s="35"/>
    </row>
    <row r="59" spans="2:9" s="9" customFormat="1" ht="20.100000000000001" customHeight="1">
      <c r="B59" s="58">
        <v>44476</v>
      </c>
      <c r="C59" s="59">
        <v>24250</v>
      </c>
      <c r="D59" s="60" t="s">
        <v>124</v>
      </c>
      <c r="E59" s="61"/>
      <c r="F59" s="61">
        <v>69587.759999999995</v>
      </c>
      <c r="G59" s="61">
        <f t="shared" si="0"/>
        <v>24470847.959999997</v>
      </c>
      <c r="H59" s="35"/>
      <c r="I59" s="35"/>
    </row>
    <row r="60" spans="2:9" s="9" customFormat="1" ht="20.100000000000001" customHeight="1">
      <c r="B60" s="58">
        <v>44476</v>
      </c>
      <c r="C60" s="59">
        <v>24290</v>
      </c>
      <c r="D60" s="60" t="s">
        <v>135</v>
      </c>
      <c r="E60" s="61"/>
      <c r="F60" s="61">
        <v>78478.429999999993</v>
      </c>
      <c r="G60" s="61">
        <f t="shared" si="0"/>
        <v>24392369.529999997</v>
      </c>
      <c r="H60" s="35"/>
      <c r="I60" s="35"/>
    </row>
    <row r="61" spans="2:9" s="9" customFormat="1" ht="20.100000000000001" customHeight="1">
      <c r="B61" s="58">
        <v>44476</v>
      </c>
      <c r="C61" s="59">
        <v>24264</v>
      </c>
      <c r="D61" s="60" t="s">
        <v>136</v>
      </c>
      <c r="E61" s="61"/>
      <c r="F61" s="61">
        <v>79200</v>
      </c>
      <c r="G61" s="61">
        <f t="shared" si="0"/>
        <v>24313169.529999997</v>
      </c>
      <c r="H61" s="35"/>
      <c r="I61" s="35"/>
    </row>
    <row r="62" spans="2:9" s="9" customFormat="1" ht="20.100000000000001" customHeight="1">
      <c r="B62" s="58">
        <v>44476</v>
      </c>
      <c r="C62" s="59">
        <v>24252</v>
      </c>
      <c r="D62" s="60" t="s">
        <v>138</v>
      </c>
      <c r="E62" s="61"/>
      <c r="F62" s="61">
        <v>82042.77</v>
      </c>
      <c r="G62" s="61">
        <f t="shared" si="0"/>
        <v>24231126.759999998</v>
      </c>
      <c r="H62" s="35"/>
      <c r="I62" s="35"/>
    </row>
    <row r="63" spans="2:9" s="9" customFormat="1" ht="20.100000000000001" customHeight="1">
      <c r="B63" s="58">
        <v>44476</v>
      </c>
      <c r="C63" s="59">
        <v>24267</v>
      </c>
      <c r="D63" s="60" t="s">
        <v>140</v>
      </c>
      <c r="E63" s="61"/>
      <c r="F63" s="61">
        <v>83458.7</v>
      </c>
      <c r="G63" s="61">
        <f t="shared" si="0"/>
        <v>24147668.059999999</v>
      </c>
      <c r="H63" s="35"/>
      <c r="I63" s="35"/>
    </row>
    <row r="64" spans="2:9" s="9" customFormat="1" ht="20.100000000000001" customHeight="1">
      <c r="B64" s="58">
        <v>44476</v>
      </c>
      <c r="C64" s="59">
        <v>24248</v>
      </c>
      <c r="D64" s="60" t="s">
        <v>142</v>
      </c>
      <c r="E64" s="61"/>
      <c r="F64" s="61">
        <v>83651.360000000001</v>
      </c>
      <c r="G64" s="61">
        <f t="shared" si="0"/>
        <v>24064016.699999999</v>
      </c>
      <c r="H64" s="35"/>
      <c r="I64" s="35"/>
    </row>
    <row r="65" spans="2:9" s="9" customFormat="1" ht="20.100000000000001" customHeight="1">
      <c r="B65" s="58">
        <v>44476</v>
      </c>
      <c r="C65" s="59">
        <v>24260</v>
      </c>
      <c r="D65" s="60" t="s">
        <v>144</v>
      </c>
      <c r="E65" s="61"/>
      <c r="F65" s="61">
        <v>85958.7</v>
      </c>
      <c r="G65" s="61">
        <f t="shared" si="0"/>
        <v>23978058</v>
      </c>
      <c r="H65" s="35"/>
      <c r="I65" s="35"/>
    </row>
    <row r="66" spans="2:9" s="9" customFormat="1" ht="20.100000000000001" customHeight="1">
      <c r="B66" s="58">
        <v>44476</v>
      </c>
      <c r="C66" s="59">
        <v>24240</v>
      </c>
      <c r="D66" s="60" t="s">
        <v>145</v>
      </c>
      <c r="E66" s="61"/>
      <c r="F66" s="61">
        <v>86812.82</v>
      </c>
      <c r="G66" s="61">
        <f t="shared" si="0"/>
        <v>23891245.18</v>
      </c>
      <c r="H66" s="35"/>
      <c r="I66" s="35"/>
    </row>
    <row r="67" spans="2:9" s="9" customFormat="1" ht="20.100000000000001" customHeight="1">
      <c r="B67" s="58">
        <v>44476</v>
      </c>
      <c r="C67" s="59">
        <v>24279</v>
      </c>
      <c r="D67" s="60" t="s">
        <v>147</v>
      </c>
      <c r="E67" s="61"/>
      <c r="F67" s="61">
        <v>88842.64</v>
      </c>
      <c r="G67" s="61">
        <f t="shared" si="0"/>
        <v>23802402.539999999</v>
      </c>
      <c r="H67" s="35"/>
      <c r="I67" s="35"/>
    </row>
    <row r="68" spans="2:9" s="9" customFormat="1" ht="20.100000000000001" customHeight="1">
      <c r="B68" s="58">
        <v>44476</v>
      </c>
      <c r="C68" s="62">
        <v>24258</v>
      </c>
      <c r="D68" s="60" t="s">
        <v>148</v>
      </c>
      <c r="E68" s="61"/>
      <c r="F68" s="61">
        <v>90916.5</v>
      </c>
      <c r="G68" s="61">
        <f t="shared" si="0"/>
        <v>23711486.039999999</v>
      </c>
      <c r="H68" s="35"/>
      <c r="I68" s="35"/>
    </row>
    <row r="69" spans="2:9" s="9" customFormat="1" ht="20.100000000000001" customHeight="1">
      <c r="B69" s="58">
        <v>44476</v>
      </c>
      <c r="C69" s="62">
        <v>24224</v>
      </c>
      <c r="D69" s="60" t="s">
        <v>149</v>
      </c>
      <c r="E69" s="61"/>
      <c r="F69" s="61">
        <v>93458.7</v>
      </c>
      <c r="G69" s="61">
        <f t="shared" si="0"/>
        <v>23618027.34</v>
      </c>
      <c r="H69" s="35"/>
      <c r="I69" s="35"/>
    </row>
    <row r="70" spans="2:9" s="9" customFormat="1" ht="20.100000000000001" customHeight="1">
      <c r="B70" s="58">
        <v>44476</v>
      </c>
      <c r="C70" s="59">
        <v>24270</v>
      </c>
      <c r="D70" s="60" t="s">
        <v>151</v>
      </c>
      <c r="E70" s="61"/>
      <c r="F70" s="61">
        <v>95125.37</v>
      </c>
      <c r="G70" s="61">
        <f t="shared" si="0"/>
        <v>23522901.969999999</v>
      </c>
      <c r="H70" s="35"/>
      <c r="I70" s="35"/>
    </row>
    <row r="71" spans="2:9" s="9" customFormat="1" ht="20.100000000000001" customHeight="1">
      <c r="B71" s="58">
        <v>44476</v>
      </c>
      <c r="C71" s="59">
        <v>24283</v>
      </c>
      <c r="D71" s="60" t="s">
        <v>152</v>
      </c>
      <c r="E71" s="61"/>
      <c r="F71" s="61">
        <v>95958.7</v>
      </c>
      <c r="G71" s="61">
        <f t="shared" si="0"/>
        <v>23426943.27</v>
      </c>
      <c r="H71" s="35"/>
      <c r="I71" s="35"/>
    </row>
    <row r="72" spans="2:9" s="9" customFormat="1" ht="20.100000000000001" customHeight="1">
      <c r="B72" s="58">
        <v>44476</v>
      </c>
      <c r="C72" s="59">
        <v>24245</v>
      </c>
      <c r="D72" s="60" t="s">
        <v>156</v>
      </c>
      <c r="E72" s="61"/>
      <c r="F72" s="61">
        <v>102443.32</v>
      </c>
      <c r="G72" s="61">
        <f t="shared" si="0"/>
        <v>23324499.949999999</v>
      </c>
      <c r="H72" s="35"/>
      <c r="I72" s="35"/>
    </row>
    <row r="73" spans="2:9" s="9" customFormat="1" ht="20.100000000000001" customHeight="1">
      <c r="B73" s="58">
        <v>44476</v>
      </c>
      <c r="C73" s="59">
        <v>24269</v>
      </c>
      <c r="D73" s="60" t="s">
        <v>157</v>
      </c>
      <c r="E73" s="61"/>
      <c r="F73" s="61">
        <v>103016.5</v>
      </c>
      <c r="G73" s="61">
        <f t="shared" si="0"/>
        <v>23221483.449999999</v>
      </c>
      <c r="H73" s="35"/>
      <c r="I73" s="35"/>
    </row>
    <row r="74" spans="2:9" s="9" customFormat="1" ht="20.100000000000001" customHeight="1">
      <c r="B74" s="58">
        <v>44476</v>
      </c>
      <c r="C74" s="62">
        <v>24259</v>
      </c>
      <c r="D74" s="60" t="s">
        <v>162</v>
      </c>
      <c r="E74" s="61"/>
      <c r="F74" s="61">
        <v>107456.85</v>
      </c>
      <c r="G74" s="61">
        <f t="shared" si="0"/>
        <v>23114026.599999998</v>
      </c>
      <c r="H74" s="35"/>
      <c r="I74" s="35"/>
    </row>
    <row r="75" spans="2:9" s="9" customFormat="1" ht="20.100000000000001" customHeight="1">
      <c r="B75" s="58">
        <v>44476</v>
      </c>
      <c r="C75" s="62">
        <v>24262</v>
      </c>
      <c r="D75" s="60" t="s">
        <v>163</v>
      </c>
      <c r="E75" s="61"/>
      <c r="F75" s="61">
        <v>107565.56</v>
      </c>
      <c r="G75" s="61">
        <f t="shared" si="0"/>
        <v>23006461.039999999</v>
      </c>
      <c r="H75" s="35"/>
      <c r="I75" s="35"/>
    </row>
    <row r="76" spans="2:9" s="9" customFormat="1" ht="20.100000000000001" customHeight="1">
      <c r="B76" s="58">
        <v>44476</v>
      </c>
      <c r="C76" s="62">
        <v>24289</v>
      </c>
      <c r="D76" s="60" t="s">
        <v>168</v>
      </c>
      <c r="E76" s="61"/>
      <c r="F76" s="61">
        <v>117717.64</v>
      </c>
      <c r="G76" s="61">
        <f t="shared" si="0"/>
        <v>22888743.399999999</v>
      </c>
      <c r="H76" s="35"/>
      <c r="I76" s="35"/>
    </row>
    <row r="77" spans="2:9" s="9" customFormat="1" ht="20.100000000000001" customHeight="1">
      <c r="B77" s="58">
        <v>44476</v>
      </c>
      <c r="C77" s="62">
        <v>24257</v>
      </c>
      <c r="D77" s="60" t="s">
        <v>169</v>
      </c>
      <c r="E77" s="61"/>
      <c r="F77" s="61">
        <v>122486.16</v>
      </c>
      <c r="G77" s="61">
        <f t="shared" si="0"/>
        <v>22766257.239999998</v>
      </c>
      <c r="H77" s="35"/>
      <c r="I77" s="35"/>
    </row>
    <row r="78" spans="2:9" s="9" customFormat="1" ht="20.100000000000001" customHeight="1">
      <c r="B78" s="58">
        <v>44476</v>
      </c>
      <c r="C78" s="62">
        <v>24151</v>
      </c>
      <c r="D78" s="60" t="s">
        <v>53</v>
      </c>
      <c r="E78" s="61"/>
      <c r="F78" s="61">
        <v>127517.95</v>
      </c>
      <c r="G78" s="61">
        <f t="shared" si="0"/>
        <v>22638739.289999999</v>
      </c>
      <c r="H78" s="35"/>
      <c r="I78" s="35"/>
    </row>
    <row r="79" spans="2:9" s="9" customFormat="1" ht="20.100000000000001" customHeight="1">
      <c r="B79" s="58">
        <v>44476</v>
      </c>
      <c r="C79" s="62">
        <v>24234</v>
      </c>
      <c r="D79" s="60" t="s">
        <v>172</v>
      </c>
      <c r="E79" s="61"/>
      <c r="F79" s="61">
        <v>133645.94</v>
      </c>
      <c r="G79" s="61">
        <f t="shared" si="0"/>
        <v>22505093.349999998</v>
      </c>
      <c r="H79" s="35"/>
      <c r="I79" s="35"/>
    </row>
    <row r="80" spans="2:9" s="9" customFormat="1" ht="20.100000000000001" customHeight="1">
      <c r="B80" s="58">
        <v>44476</v>
      </c>
      <c r="C80" s="62">
        <v>24232</v>
      </c>
      <c r="D80" s="60" t="s">
        <v>175</v>
      </c>
      <c r="E80" s="61"/>
      <c r="F80" s="61">
        <v>134037.75</v>
      </c>
      <c r="G80" s="61">
        <f t="shared" si="0"/>
        <v>22371055.599999998</v>
      </c>
      <c r="H80" s="35"/>
      <c r="I80" s="35"/>
    </row>
    <row r="81" spans="2:9" s="9" customFormat="1" ht="20.100000000000001" customHeight="1">
      <c r="B81" s="58">
        <v>44476</v>
      </c>
      <c r="C81" s="62">
        <v>24280</v>
      </c>
      <c r="D81" s="60" t="s">
        <v>176</v>
      </c>
      <c r="E81" s="61"/>
      <c r="F81" s="61">
        <v>138917.85999999999</v>
      </c>
      <c r="G81" s="61">
        <f t="shared" si="0"/>
        <v>22232137.739999998</v>
      </c>
      <c r="H81" s="35"/>
      <c r="I81" s="35"/>
    </row>
    <row r="82" spans="2:9" s="9" customFormat="1" ht="20.100000000000001" customHeight="1">
      <c r="B82" s="58">
        <v>44476</v>
      </c>
      <c r="C82" s="62">
        <v>24276</v>
      </c>
      <c r="D82" s="60" t="s">
        <v>178</v>
      </c>
      <c r="E82" s="61"/>
      <c r="F82" s="61">
        <v>142450</v>
      </c>
      <c r="G82" s="61">
        <f t="shared" si="0"/>
        <v>22089687.739999998</v>
      </c>
      <c r="H82" s="35"/>
      <c r="I82" s="35"/>
    </row>
    <row r="83" spans="2:9" s="9" customFormat="1" ht="20.100000000000001" customHeight="1">
      <c r="B83" s="58">
        <v>44476</v>
      </c>
      <c r="C83" s="62">
        <v>24274</v>
      </c>
      <c r="D83" s="60" t="s">
        <v>180</v>
      </c>
      <c r="E83" s="61"/>
      <c r="F83" s="61">
        <v>154000</v>
      </c>
      <c r="G83" s="61">
        <f t="shared" si="0"/>
        <v>21935687.739999998</v>
      </c>
      <c r="H83" s="35"/>
      <c r="I83" s="35"/>
    </row>
    <row r="84" spans="2:9" s="9" customFormat="1" ht="20.100000000000001" customHeight="1">
      <c r="B84" s="58">
        <v>44476</v>
      </c>
      <c r="C84" s="62">
        <v>24284</v>
      </c>
      <c r="D84" s="60" t="s">
        <v>181</v>
      </c>
      <c r="E84" s="61"/>
      <c r="F84" s="61">
        <v>154206.85</v>
      </c>
      <c r="G84" s="61">
        <f t="shared" si="0"/>
        <v>21781480.889999997</v>
      </c>
      <c r="H84" s="35"/>
      <c r="I84" s="35"/>
    </row>
    <row r="85" spans="2:9" s="9" customFormat="1" ht="20.100000000000001" customHeight="1">
      <c r="B85" s="58">
        <v>44476</v>
      </c>
      <c r="C85" s="62">
        <v>24242</v>
      </c>
      <c r="D85" s="60" t="s">
        <v>183</v>
      </c>
      <c r="E85" s="61"/>
      <c r="F85" s="61">
        <v>156532.99</v>
      </c>
      <c r="G85" s="61">
        <f t="shared" si="0"/>
        <v>21624947.899999999</v>
      </c>
      <c r="H85" s="35"/>
      <c r="I85" s="35"/>
    </row>
    <row r="86" spans="2:9" s="9" customFormat="1" ht="20.100000000000001" customHeight="1">
      <c r="B86" s="58">
        <v>44476</v>
      </c>
      <c r="C86" s="62">
        <v>24268</v>
      </c>
      <c r="D86" s="60" t="s">
        <v>186</v>
      </c>
      <c r="E86" s="61"/>
      <c r="F86" s="61">
        <v>177053.3</v>
      </c>
      <c r="G86" s="61">
        <f t="shared" si="0"/>
        <v>21447894.599999998</v>
      </c>
      <c r="H86" s="35"/>
      <c r="I86" s="35"/>
    </row>
    <row r="87" spans="2:9" s="9" customFormat="1" ht="20.100000000000001" customHeight="1">
      <c r="B87" s="58">
        <v>44476</v>
      </c>
      <c r="C87" s="62">
        <v>24277</v>
      </c>
      <c r="D87" s="60" t="s">
        <v>187</v>
      </c>
      <c r="E87" s="61"/>
      <c r="F87" s="61">
        <v>183750</v>
      </c>
      <c r="G87" s="61">
        <f t="shared" si="0"/>
        <v>21264144.599999998</v>
      </c>
      <c r="H87" s="35"/>
      <c r="I87" s="35"/>
    </row>
    <row r="88" spans="2:9" s="9" customFormat="1" ht="20.100000000000001" customHeight="1">
      <c r="B88" s="58">
        <v>44476</v>
      </c>
      <c r="C88" s="62">
        <v>24223</v>
      </c>
      <c r="D88" s="60" t="s">
        <v>188</v>
      </c>
      <c r="E88" s="61"/>
      <c r="F88" s="61">
        <v>191147.32</v>
      </c>
      <c r="G88" s="61">
        <f t="shared" si="0"/>
        <v>21072997.279999997</v>
      </c>
      <c r="H88" s="35"/>
      <c r="I88" s="35"/>
    </row>
    <row r="89" spans="2:9" s="9" customFormat="1" ht="20.100000000000001" customHeight="1">
      <c r="B89" s="58">
        <v>44476</v>
      </c>
      <c r="C89" s="62">
        <v>24241</v>
      </c>
      <c r="D89" s="60" t="s">
        <v>189</v>
      </c>
      <c r="E89" s="61"/>
      <c r="F89" s="61">
        <v>199517.77</v>
      </c>
      <c r="G89" s="61">
        <f t="shared" si="0"/>
        <v>20873479.509999998</v>
      </c>
      <c r="H89" s="35"/>
      <c r="I89" s="35"/>
    </row>
    <row r="90" spans="2:9" s="9" customFormat="1" ht="20.100000000000001" customHeight="1">
      <c r="B90" s="58">
        <v>44476</v>
      </c>
      <c r="C90" s="62">
        <v>24281</v>
      </c>
      <c r="D90" s="60" t="s">
        <v>190</v>
      </c>
      <c r="E90" s="61"/>
      <c r="F90" s="61">
        <v>209275.81</v>
      </c>
      <c r="G90" s="61">
        <f t="shared" si="0"/>
        <v>20664203.699999999</v>
      </c>
      <c r="H90" s="35"/>
      <c r="I90" s="35"/>
    </row>
    <row r="91" spans="2:9" s="9" customFormat="1" ht="20.100000000000001" customHeight="1">
      <c r="B91" s="58">
        <v>44476</v>
      </c>
      <c r="C91" s="62">
        <v>24237</v>
      </c>
      <c r="D91" s="60" t="s">
        <v>195</v>
      </c>
      <c r="E91" s="61"/>
      <c r="F91" s="61">
        <v>224733.68</v>
      </c>
      <c r="G91" s="61">
        <f t="shared" si="0"/>
        <v>20439470.02</v>
      </c>
      <c r="H91" s="35"/>
      <c r="I91" s="35"/>
    </row>
    <row r="92" spans="2:9" s="9" customFormat="1" ht="20.100000000000001" customHeight="1">
      <c r="B92" s="58">
        <v>44476</v>
      </c>
      <c r="C92" s="62">
        <v>24218</v>
      </c>
      <c r="D92" s="60" t="s">
        <v>197</v>
      </c>
      <c r="E92" s="61"/>
      <c r="F92" s="61">
        <v>243141.58</v>
      </c>
      <c r="G92" s="61">
        <f t="shared" si="0"/>
        <v>20196328.440000001</v>
      </c>
      <c r="H92" s="35"/>
      <c r="I92" s="35"/>
    </row>
    <row r="93" spans="2:9" s="9" customFormat="1" ht="20.100000000000001" customHeight="1">
      <c r="B93" s="58">
        <v>44476</v>
      </c>
      <c r="C93" s="62">
        <v>24292</v>
      </c>
      <c r="D93" s="60" t="s">
        <v>13</v>
      </c>
      <c r="E93" s="61"/>
      <c r="F93" s="61">
        <v>1293310</v>
      </c>
      <c r="G93" s="61">
        <f t="shared" si="0"/>
        <v>18903018.440000001</v>
      </c>
      <c r="H93" s="35"/>
      <c r="I93" s="35"/>
    </row>
    <row r="94" spans="2:9" s="9" customFormat="1" ht="20.100000000000001" customHeight="1">
      <c r="B94" s="58">
        <v>44476</v>
      </c>
      <c r="C94" s="62">
        <v>24291</v>
      </c>
      <c r="D94" s="60" t="s">
        <v>13</v>
      </c>
      <c r="E94" s="61"/>
      <c r="F94" s="61">
        <v>1929825</v>
      </c>
      <c r="G94" s="61">
        <f t="shared" si="0"/>
        <v>16973193.440000001</v>
      </c>
      <c r="H94" s="35"/>
      <c r="I94" s="35"/>
    </row>
    <row r="95" spans="2:9" s="9" customFormat="1" ht="20.100000000000001" customHeight="1">
      <c r="B95" s="58">
        <v>44476</v>
      </c>
      <c r="C95" s="62">
        <v>24222</v>
      </c>
      <c r="D95" s="60" t="s">
        <v>24</v>
      </c>
      <c r="E95" s="61"/>
      <c r="F95" s="61">
        <v>5214672</v>
      </c>
      <c r="G95" s="61">
        <f t="shared" si="0"/>
        <v>11758521.440000001</v>
      </c>
      <c r="H95" s="35"/>
      <c r="I95" s="35"/>
    </row>
    <row r="96" spans="2:9" s="9" customFormat="1" ht="20.100000000000001" customHeight="1">
      <c r="B96" s="58">
        <v>44476</v>
      </c>
      <c r="C96" s="62">
        <v>24536793820</v>
      </c>
      <c r="D96" s="60" t="s">
        <v>13</v>
      </c>
      <c r="E96" s="61"/>
      <c r="F96" s="61">
        <v>3800000</v>
      </c>
      <c r="G96" s="61">
        <f t="shared" si="0"/>
        <v>7958521.4400000013</v>
      </c>
      <c r="H96" s="35"/>
      <c r="I96" s="35"/>
    </row>
    <row r="97" spans="2:9" s="9" customFormat="1" ht="20.100000000000001" customHeight="1">
      <c r="B97" s="58">
        <v>44477</v>
      </c>
      <c r="C97" s="62">
        <v>20518320</v>
      </c>
      <c r="D97" s="60" t="s">
        <v>28</v>
      </c>
      <c r="E97" s="61">
        <v>1929825</v>
      </c>
      <c r="F97" s="61"/>
      <c r="G97" s="61">
        <f t="shared" si="0"/>
        <v>9888346.4400000013</v>
      </c>
      <c r="H97" s="35"/>
      <c r="I97" s="35"/>
    </row>
    <row r="98" spans="2:9" s="9" customFormat="1" ht="20.100000000000001" customHeight="1">
      <c r="B98" s="58">
        <v>44477</v>
      </c>
      <c r="C98" s="59">
        <v>20518319</v>
      </c>
      <c r="D98" s="60" t="s">
        <v>28</v>
      </c>
      <c r="E98" s="61">
        <v>1293310</v>
      </c>
      <c r="F98" s="61"/>
      <c r="G98" s="61">
        <f t="shared" si="0"/>
        <v>11181656.440000001</v>
      </c>
      <c r="H98" s="35"/>
      <c r="I98" s="35"/>
    </row>
    <row r="99" spans="2:9" s="9" customFormat="1" ht="20.100000000000001" customHeight="1">
      <c r="B99" s="58">
        <v>44477</v>
      </c>
      <c r="C99" s="59">
        <v>24229</v>
      </c>
      <c r="D99" s="60" t="s">
        <v>84</v>
      </c>
      <c r="E99" s="61"/>
      <c r="F99" s="61">
        <v>15752.65</v>
      </c>
      <c r="G99" s="61">
        <f t="shared" si="0"/>
        <v>11165903.790000001</v>
      </c>
      <c r="H99" s="35"/>
      <c r="I99" s="35"/>
    </row>
    <row r="100" spans="2:9" s="9" customFormat="1" ht="20.100000000000001" customHeight="1">
      <c r="B100" s="58">
        <v>44477</v>
      </c>
      <c r="C100" s="59">
        <v>24544147120</v>
      </c>
      <c r="D100" s="60" t="s">
        <v>13</v>
      </c>
      <c r="E100" s="61"/>
      <c r="F100" s="61">
        <v>3200000</v>
      </c>
      <c r="G100" s="61">
        <f t="shared" si="0"/>
        <v>7965903.790000001</v>
      </c>
      <c r="H100" s="35"/>
      <c r="I100" s="35"/>
    </row>
    <row r="101" spans="2:9" s="9" customFormat="1" ht="20.100000000000001" customHeight="1">
      <c r="B101" s="58">
        <v>44480</v>
      </c>
      <c r="C101" s="59">
        <v>20518326</v>
      </c>
      <c r="D101" s="60" t="s">
        <v>28</v>
      </c>
      <c r="E101" s="61">
        <v>5000000</v>
      </c>
      <c r="F101" s="61"/>
      <c r="G101" s="61">
        <f t="shared" si="0"/>
        <v>12965903.790000001</v>
      </c>
      <c r="H101" s="35"/>
      <c r="I101" s="35"/>
    </row>
    <row r="102" spans="2:9" s="9" customFormat="1" ht="20.100000000000001" customHeight="1">
      <c r="B102" s="58">
        <v>44480</v>
      </c>
      <c r="C102" s="62">
        <v>20518316</v>
      </c>
      <c r="D102" s="60" t="s">
        <v>28</v>
      </c>
      <c r="E102" s="61">
        <v>1706515</v>
      </c>
      <c r="F102" s="61"/>
      <c r="G102" s="61">
        <f t="shared" si="0"/>
        <v>14672418.790000001</v>
      </c>
      <c r="H102" s="35"/>
      <c r="I102" s="35"/>
    </row>
    <row r="103" spans="2:9" s="9" customFormat="1" ht="20.100000000000001" customHeight="1">
      <c r="B103" s="58">
        <v>44480</v>
      </c>
      <c r="C103" s="59">
        <v>19617198</v>
      </c>
      <c r="D103" s="60" t="s">
        <v>28</v>
      </c>
      <c r="E103" s="61">
        <v>10000000</v>
      </c>
      <c r="F103" s="61"/>
      <c r="G103" s="61">
        <f t="shared" si="0"/>
        <v>24672418.789999999</v>
      </c>
      <c r="H103" s="35"/>
      <c r="I103" s="35"/>
    </row>
    <row r="104" spans="2:9" s="9" customFormat="1" ht="20.100000000000001" customHeight="1">
      <c r="B104" s="58">
        <v>44480</v>
      </c>
      <c r="C104" s="59">
        <v>24275</v>
      </c>
      <c r="D104" s="60" t="s">
        <v>95</v>
      </c>
      <c r="E104" s="61"/>
      <c r="F104" s="61">
        <v>25958.7</v>
      </c>
      <c r="G104" s="61">
        <f t="shared" si="0"/>
        <v>24646460.09</v>
      </c>
      <c r="H104" s="35"/>
      <c r="I104" s="35"/>
    </row>
    <row r="105" spans="2:9" s="9" customFormat="1" ht="20.100000000000001" customHeight="1">
      <c r="B105" s="58">
        <v>44480</v>
      </c>
      <c r="C105" s="59">
        <v>24328</v>
      </c>
      <c r="D105" s="60" t="s">
        <v>37</v>
      </c>
      <c r="E105" s="61"/>
      <c r="F105" s="61">
        <v>57630</v>
      </c>
      <c r="G105" s="61">
        <f t="shared" si="0"/>
        <v>24588830.09</v>
      </c>
      <c r="H105" s="35"/>
      <c r="I105" s="35"/>
    </row>
    <row r="106" spans="2:9" s="9" customFormat="1" ht="20.100000000000001" customHeight="1">
      <c r="B106" s="58">
        <v>44480</v>
      </c>
      <c r="C106" s="59">
        <v>24302</v>
      </c>
      <c r="D106" s="60" t="s">
        <v>32</v>
      </c>
      <c r="E106" s="61"/>
      <c r="F106" s="61">
        <v>64464.24</v>
      </c>
      <c r="G106" s="61">
        <f t="shared" si="0"/>
        <v>24524365.850000001</v>
      </c>
      <c r="H106" s="35"/>
      <c r="I106" s="35"/>
    </row>
    <row r="107" spans="2:9" s="9" customFormat="1" ht="20.100000000000001" customHeight="1">
      <c r="B107" s="58">
        <v>44480</v>
      </c>
      <c r="C107" s="62">
        <v>24273</v>
      </c>
      <c r="D107" s="60" t="s">
        <v>171</v>
      </c>
      <c r="E107" s="61"/>
      <c r="F107" s="61">
        <v>131665.74</v>
      </c>
      <c r="G107" s="61">
        <f t="shared" si="0"/>
        <v>24392700.110000003</v>
      </c>
      <c r="H107" s="35"/>
      <c r="I107" s="35"/>
    </row>
    <row r="108" spans="2:9" s="9" customFormat="1" ht="20.100000000000001" customHeight="1">
      <c r="B108" s="58">
        <v>44480</v>
      </c>
      <c r="C108" s="62">
        <v>24407</v>
      </c>
      <c r="D108" s="60" t="s">
        <v>213</v>
      </c>
      <c r="E108" s="61"/>
      <c r="F108" s="61">
        <v>2363790</v>
      </c>
      <c r="G108" s="61">
        <f t="shared" si="0"/>
        <v>22028910.110000003</v>
      </c>
      <c r="H108" s="35"/>
      <c r="I108" s="35"/>
    </row>
    <row r="109" spans="2:9" s="9" customFormat="1" ht="20.100000000000001" customHeight="1">
      <c r="B109" s="58">
        <v>44480</v>
      </c>
      <c r="C109" s="62">
        <v>24438</v>
      </c>
      <c r="D109" s="60" t="s">
        <v>214</v>
      </c>
      <c r="E109" s="61"/>
      <c r="F109" s="61">
        <v>2600169</v>
      </c>
      <c r="G109" s="61">
        <f t="shared" si="0"/>
        <v>19428741.110000003</v>
      </c>
      <c r="H109" s="35"/>
      <c r="I109" s="35"/>
    </row>
    <row r="110" spans="2:9" s="9" customFormat="1" ht="20.100000000000001" customHeight="1">
      <c r="B110" s="58">
        <v>44480</v>
      </c>
      <c r="C110" s="62">
        <v>24298</v>
      </c>
      <c r="D110" s="60" t="s">
        <v>57</v>
      </c>
      <c r="E110" s="61"/>
      <c r="F110" s="61">
        <v>10721000</v>
      </c>
      <c r="G110" s="61">
        <f t="shared" si="0"/>
        <v>8707741.1100000031</v>
      </c>
      <c r="H110" s="35"/>
      <c r="I110" s="35"/>
    </row>
    <row r="111" spans="2:9" s="9" customFormat="1" ht="20.100000000000001" customHeight="1">
      <c r="B111" s="58">
        <v>44481</v>
      </c>
      <c r="C111" s="62">
        <v>471749119</v>
      </c>
      <c r="D111" s="60" t="s">
        <v>28</v>
      </c>
      <c r="E111" s="61">
        <v>4000</v>
      </c>
      <c r="F111" s="61"/>
      <c r="G111" s="61">
        <f t="shared" si="0"/>
        <v>8711741.1100000031</v>
      </c>
      <c r="H111" s="35"/>
      <c r="I111" s="35"/>
    </row>
    <row r="112" spans="2:9" s="9" customFormat="1" ht="20.100000000000001" customHeight="1">
      <c r="B112" s="58">
        <v>44481</v>
      </c>
      <c r="C112" s="62">
        <v>471749118</v>
      </c>
      <c r="D112" s="60" t="s">
        <v>28</v>
      </c>
      <c r="E112" s="61">
        <v>297590</v>
      </c>
      <c r="F112" s="61"/>
      <c r="G112" s="61">
        <f t="shared" si="0"/>
        <v>9009331.1100000031</v>
      </c>
      <c r="H112" s="35"/>
      <c r="I112" s="35"/>
    </row>
    <row r="113" spans="2:9" s="9" customFormat="1" ht="20.100000000000001" customHeight="1">
      <c r="B113" s="58">
        <v>44481</v>
      </c>
      <c r="C113" s="59">
        <v>471749117</v>
      </c>
      <c r="D113" s="60" t="s">
        <v>28</v>
      </c>
      <c r="E113" s="61">
        <v>5000</v>
      </c>
      <c r="F113" s="61"/>
      <c r="G113" s="61">
        <f t="shared" si="0"/>
        <v>9014331.1100000031</v>
      </c>
      <c r="H113" s="35"/>
      <c r="I113" s="35"/>
    </row>
    <row r="114" spans="2:9" s="9" customFormat="1" ht="20.100000000000001" customHeight="1">
      <c r="B114" s="58">
        <v>44481</v>
      </c>
      <c r="C114" s="59">
        <v>471749115</v>
      </c>
      <c r="D114" s="60" t="s">
        <v>28</v>
      </c>
      <c r="E114" s="61">
        <v>764075</v>
      </c>
      <c r="F114" s="61"/>
      <c r="G114" s="61">
        <f t="shared" si="0"/>
        <v>9778406.1100000031</v>
      </c>
      <c r="H114" s="35"/>
      <c r="I114" s="35"/>
    </row>
    <row r="115" spans="2:9" s="9" customFormat="1" ht="20.100000000000001" customHeight="1">
      <c r="B115" s="58">
        <v>44481</v>
      </c>
      <c r="C115" s="59">
        <v>24567280165</v>
      </c>
      <c r="D115" s="60" t="s">
        <v>28</v>
      </c>
      <c r="E115" s="61">
        <v>680000</v>
      </c>
      <c r="F115" s="61"/>
      <c r="G115" s="61">
        <f t="shared" ref="G115:G179" si="1">+G114+E115-F115</f>
        <v>10458406.110000003</v>
      </c>
      <c r="H115" s="35"/>
      <c r="I115" s="35"/>
    </row>
    <row r="116" spans="2:9" s="9" customFormat="1" ht="20.100000000000001" customHeight="1">
      <c r="B116" s="58">
        <v>44481</v>
      </c>
      <c r="C116" s="59">
        <v>24356</v>
      </c>
      <c r="D116" s="60" t="s">
        <v>83</v>
      </c>
      <c r="E116" s="61"/>
      <c r="F116" s="61">
        <v>14973.08</v>
      </c>
      <c r="G116" s="61">
        <f t="shared" si="1"/>
        <v>10443433.030000003</v>
      </c>
      <c r="H116" s="35"/>
      <c r="I116" s="35"/>
    </row>
    <row r="117" spans="2:9" s="9" customFormat="1" ht="20.100000000000001" customHeight="1">
      <c r="B117" s="58">
        <v>44481</v>
      </c>
      <c r="C117" s="59">
        <v>24304</v>
      </c>
      <c r="D117" s="60" t="s">
        <v>94</v>
      </c>
      <c r="E117" s="61"/>
      <c r="F117" s="61">
        <v>25383.02</v>
      </c>
      <c r="G117" s="61">
        <f t="shared" si="1"/>
        <v>10418050.010000004</v>
      </c>
      <c r="H117" s="35"/>
      <c r="I117" s="35"/>
    </row>
    <row r="118" spans="2:9" s="9" customFormat="1" ht="20.100000000000001" customHeight="1">
      <c r="B118" s="58">
        <v>44481</v>
      </c>
      <c r="C118" s="59">
        <v>24306</v>
      </c>
      <c r="D118" s="60" t="s">
        <v>97</v>
      </c>
      <c r="E118" s="61"/>
      <c r="F118" s="61">
        <v>27411.17</v>
      </c>
      <c r="G118" s="61">
        <f t="shared" si="1"/>
        <v>10390638.840000004</v>
      </c>
      <c r="H118" s="35"/>
      <c r="I118" s="35"/>
    </row>
    <row r="119" spans="2:9" s="9" customFormat="1" ht="20.100000000000001" customHeight="1">
      <c r="B119" s="58">
        <v>44481</v>
      </c>
      <c r="C119" s="59">
        <v>24300</v>
      </c>
      <c r="D119" s="60" t="s">
        <v>64</v>
      </c>
      <c r="E119" s="61"/>
      <c r="F119" s="61">
        <v>59626.71</v>
      </c>
      <c r="G119" s="61">
        <f t="shared" si="1"/>
        <v>10331012.130000003</v>
      </c>
      <c r="H119" s="35"/>
      <c r="I119" s="35"/>
    </row>
    <row r="120" spans="2:9" s="9" customFormat="1" ht="20.100000000000001" customHeight="1">
      <c r="B120" s="58">
        <v>44481</v>
      </c>
      <c r="C120" s="59">
        <v>24308</v>
      </c>
      <c r="D120" s="60" t="s">
        <v>130</v>
      </c>
      <c r="E120" s="61"/>
      <c r="F120" s="61">
        <v>74484.69</v>
      </c>
      <c r="G120" s="61">
        <f t="shared" si="1"/>
        <v>10256527.440000003</v>
      </c>
      <c r="H120" s="35"/>
      <c r="I120" s="35"/>
    </row>
    <row r="121" spans="2:9" s="9" customFormat="1" ht="20.100000000000001" customHeight="1">
      <c r="B121" s="58">
        <v>44481</v>
      </c>
      <c r="C121" s="59">
        <v>24342</v>
      </c>
      <c r="D121" s="60" t="s">
        <v>131</v>
      </c>
      <c r="E121" s="61"/>
      <c r="F121" s="61">
        <v>74484.69</v>
      </c>
      <c r="G121" s="61">
        <f t="shared" si="1"/>
        <v>10182042.750000004</v>
      </c>
      <c r="H121" s="35"/>
      <c r="I121" s="35"/>
    </row>
    <row r="122" spans="2:9" s="9" customFormat="1" ht="20.100000000000001" customHeight="1">
      <c r="B122" s="58">
        <v>44481</v>
      </c>
      <c r="C122" s="59">
        <v>24310</v>
      </c>
      <c r="D122" s="60" t="s">
        <v>132</v>
      </c>
      <c r="E122" s="61"/>
      <c r="F122" s="61">
        <v>75414.67</v>
      </c>
      <c r="G122" s="61">
        <f t="shared" si="1"/>
        <v>10106628.080000004</v>
      </c>
      <c r="H122" s="35"/>
      <c r="I122" s="35"/>
    </row>
    <row r="123" spans="2:9" s="9" customFormat="1" ht="20.100000000000001" customHeight="1">
      <c r="B123" s="58">
        <v>44481</v>
      </c>
      <c r="C123" s="59">
        <v>24309</v>
      </c>
      <c r="D123" s="60" t="s">
        <v>166</v>
      </c>
      <c r="E123" s="61"/>
      <c r="F123" s="61">
        <v>113274.75</v>
      </c>
      <c r="G123" s="61">
        <f t="shared" si="1"/>
        <v>9993353.3300000038</v>
      </c>
      <c r="H123" s="35"/>
      <c r="I123" s="35"/>
    </row>
    <row r="124" spans="2:9" s="9" customFormat="1" ht="20.100000000000001" customHeight="1">
      <c r="B124" s="58">
        <v>44481</v>
      </c>
      <c r="C124" s="59">
        <v>24295</v>
      </c>
      <c r="D124" s="60" t="s">
        <v>194</v>
      </c>
      <c r="E124" s="61"/>
      <c r="F124" s="61">
        <v>215152</v>
      </c>
      <c r="G124" s="61">
        <f t="shared" si="1"/>
        <v>9778201.3300000038</v>
      </c>
      <c r="H124" s="35"/>
      <c r="I124" s="35"/>
    </row>
    <row r="125" spans="2:9" s="9" customFormat="1" ht="20.100000000000001" customHeight="1">
      <c r="B125" s="58">
        <v>44481</v>
      </c>
      <c r="C125" s="59">
        <v>24326</v>
      </c>
      <c r="D125" s="60" t="s">
        <v>13</v>
      </c>
      <c r="E125" s="61"/>
      <c r="F125" s="61">
        <v>1061655</v>
      </c>
      <c r="G125" s="61">
        <f t="shared" si="1"/>
        <v>8716546.3300000038</v>
      </c>
      <c r="H125" s="35"/>
      <c r="I125" s="35"/>
    </row>
    <row r="126" spans="2:9" s="9" customFormat="1" ht="20.100000000000001" customHeight="1">
      <c r="B126" s="58">
        <v>44481</v>
      </c>
      <c r="C126" s="59">
        <v>24566987252</v>
      </c>
      <c r="D126" s="60" t="s">
        <v>13</v>
      </c>
      <c r="E126" s="61"/>
      <c r="F126" s="61">
        <v>800000</v>
      </c>
      <c r="G126" s="61">
        <f t="shared" si="1"/>
        <v>7916546.3300000038</v>
      </c>
      <c r="H126" s="35"/>
      <c r="I126" s="35"/>
    </row>
    <row r="127" spans="2:9" s="9" customFormat="1" ht="20.100000000000001" customHeight="1">
      <c r="B127" s="58">
        <v>44482</v>
      </c>
      <c r="C127" s="59">
        <v>471810903</v>
      </c>
      <c r="D127" s="60" t="s">
        <v>28</v>
      </c>
      <c r="E127" s="61">
        <v>356445</v>
      </c>
      <c r="F127" s="61"/>
      <c r="G127" s="61">
        <f t="shared" si="1"/>
        <v>8272991.3300000038</v>
      </c>
      <c r="H127" s="35"/>
      <c r="I127" s="35"/>
    </row>
    <row r="128" spans="2:9" s="9" customFormat="1" ht="20.100000000000001" customHeight="1">
      <c r="B128" s="58">
        <v>44482</v>
      </c>
      <c r="C128" s="59">
        <v>471810902</v>
      </c>
      <c r="D128" s="60" t="s">
        <v>28</v>
      </c>
      <c r="E128" s="61">
        <v>421820</v>
      </c>
      <c r="F128" s="61"/>
      <c r="G128" s="61">
        <f t="shared" si="1"/>
        <v>8694811.3300000038</v>
      </c>
      <c r="H128" s="35"/>
      <c r="I128" s="35"/>
    </row>
    <row r="129" spans="2:9" s="9" customFormat="1" ht="20.100000000000001" customHeight="1">
      <c r="B129" s="58">
        <v>44482</v>
      </c>
      <c r="C129" s="59">
        <v>471810900</v>
      </c>
      <c r="D129" s="60" t="s">
        <v>28</v>
      </c>
      <c r="E129" s="61">
        <v>515020</v>
      </c>
      <c r="F129" s="61"/>
      <c r="G129" s="61">
        <f t="shared" si="1"/>
        <v>9209831.3300000038</v>
      </c>
      <c r="H129" s="35"/>
      <c r="I129" s="35"/>
    </row>
    <row r="130" spans="2:9" s="9" customFormat="1" ht="20.100000000000001" customHeight="1">
      <c r="B130" s="58">
        <v>44482</v>
      </c>
      <c r="C130" s="59">
        <v>20518304</v>
      </c>
      <c r="D130" s="60" t="s">
        <v>28</v>
      </c>
      <c r="E130" s="61">
        <v>10000000</v>
      </c>
      <c r="F130" s="61"/>
      <c r="G130" s="61">
        <f t="shared" si="1"/>
        <v>19209831.330000006</v>
      </c>
      <c r="H130" s="35"/>
      <c r="I130" s="35"/>
    </row>
    <row r="131" spans="2:9" s="9" customFormat="1" ht="20.100000000000001" customHeight="1">
      <c r="B131" s="58">
        <v>44482</v>
      </c>
      <c r="C131" s="59">
        <v>20518327</v>
      </c>
      <c r="D131" s="60" t="s">
        <v>28</v>
      </c>
      <c r="E131" s="61">
        <v>1061655</v>
      </c>
      <c r="F131" s="61"/>
      <c r="G131" s="61">
        <f t="shared" si="1"/>
        <v>20271486.330000006</v>
      </c>
      <c r="H131" s="35"/>
      <c r="I131" s="35"/>
    </row>
    <row r="132" spans="2:9" s="9" customFormat="1" ht="20.100000000000001" customHeight="1">
      <c r="B132" s="58">
        <v>44482</v>
      </c>
      <c r="C132" s="59">
        <v>24319</v>
      </c>
      <c r="D132" s="60" t="s">
        <v>106</v>
      </c>
      <c r="E132" s="61"/>
      <c r="F132" s="61">
        <v>40020.04</v>
      </c>
      <c r="G132" s="61">
        <f t="shared" si="1"/>
        <v>20231466.290000007</v>
      </c>
      <c r="H132" s="35"/>
      <c r="I132" s="35"/>
    </row>
    <row r="133" spans="2:9" s="9" customFormat="1" ht="20.100000000000001" customHeight="1">
      <c r="B133" s="58">
        <v>44482</v>
      </c>
      <c r="C133" s="59">
        <v>24313</v>
      </c>
      <c r="D133" s="60" t="s">
        <v>107</v>
      </c>
      <c r="E133" s="61"/>
      <c r="F133" s="61">
        <v>40510.69</v>
      </c>
      <c r="G133" s="61">
        <f t="shared" si="1"/>
        <v>20190955.600000005</v>
      </c>
      <c r="H133" s="35"/>
      <c r="I133" s="35"/>
    </row>
    <row r="134" spans="2:9" s="9" customFormat="1" ht="20.100000000000001" customHeight="1">
      <c r="B134" s="58">
        <v>44482</v>
      </c>
      <c r="C134" s="59">
        <v>24315</v>
      </c>
      <c r="D134" s="60" t="s">
        <v>111</v>
      </c>
      <c r="E134" s="61"/>
      <c r="F134" s="61">
        <v>44220.639999999999</v>
      </c>
      <c r="G134" s="61">
        <f t="shared" si="1"/>
        <v>20146734.960000005</v>
      </c>
      <c r="H134" s="35"/>
      <c r="I134" s="35"/>
    </row>
    <row r="135" spans="2:9" s="9" customFormat="1" ht="20.100000000000001" customHeight="1">
      <c r="B135" s="58">
        <v>44482</v>
      </c>
      <c r="C135" s="59">
        <v>24190</v>
      </c>
      <c r="D135" s="60" t="s">
        <v>51</v>
      </c>
      <c r="E135" s="61"/>
      <c r="F135" s="61">
        <v>45000</v>
      </c>
      <c r="G135" s="61">
        <f t="shared" si="1"/>
        <v>20101734.960000005</v>
      </c>
      <c r="H135" s="35"/>
      <c r="I135" s="35"/>
    </row>
    <row r="136" spans="2:9" s="9" customFormat="1" ht="20.100000000000001" customHeight="1">
      <c r="B136" s="58">
        <v>44482</v>
      </c>
      <c r="C136" s="59">
        <v>24338</v>
      </c>
      <c r="D136" s="60" t="s">
        <v>113</v>
      </c>
      <c r="E136" s="61"/>
      <c r="F136" s="61">
        <v>51344.02</v>
      </c>
      <c r="G136" s="61">
        <f t="shared" si="1"/>
        <v>20050390.940000005</v>
      </c>
      <c r="H136" s="35"/>
      <c r="I136" s="35"/>
    </row>
    <row r="137" spans="2:9" s="9" customFormat="1" ht="20.100000000000001" customHeight="1">
      <c r="B137" s="58">
        <v>44482</v>
      </c>
      <c r="C137" s="59">
        <v>24303</v>
      </c>
      <c r="D137" s="60" t="s">
        <v>118</v>
      </c>
      <c r="E137" s="61"/>
      <c r="F137" s="61">
        <v>53240.74</v>
      </c>
      <c r="G137" s="61">
        <f t="shared" si="1"/>
        <v>19997150.200000007</v>
      </c>
      <c r="H137" s="35"/>
      <c r="I137" s="35"/>
    </row>
    <row r="138" spans="2:9" s="9" customFormat="1" ht="20.100000000000001" customHeight="1">
      <c r="B138" s="58">
        <v>44482</v>
      </c>
      <c r="C138" s="59">
        <v>24322</v>
      </c>
      <c r="D138" s="60" t="s">
        <v>119</v>
      </c>
      <c r="E138" s="61"/>
      <c r="F138" s="61">
        <v>56529.760000000002</v>
      </c>
      <c r="G138" s="61">
        <f t="shared" si="1"/>
        <v>19940620.440000005</v>
      </c>
      <c r="H138" s="35"/>
      <c r="I138" s="35"/>
    </row>
    <row r="139" spans="2:9" s="9" customFormat="1" ht="20.100000000000001" customHeight="1">
      <c r="B139" s="58">
        <v>44482</v>
      </c>
      <c r="C139" s="59">
        <v>24301</v>
      </c>
      <c r="D139" s="60" t="s">
        <v>37</v>
      </c>
      <c r="E139" s="61"/>
      <c r="F139" s="61">
        <v>57630</v>
      </c>
      <c r="G139" s="61">
        <f t="shared" si="1"/>
        <v>19882990.440000005</v>
      </c>
      <c r="H139" s="35"/>
      <c r="I139" s="35"/>
    </row>
    <row r="140" spans="2:9" s="9" customFormat="1" ht="20.100000000000001" customHeight="1">
      <c r="B140" s="58">
        <v>44482</v>
      </c>
      <c r="C140" s="59">
        <v>24316</v>
      </c>
      <c r="D140" s="60" t="s">
        <v>126</v>
      </c>
      <c r="E140" s="61"/>
      <c r="F140" s="61">
        <v>71344.02</v>
      </c>
      <c r="G140" s="61">
        <f t="shared" si="1"/>
        <v>19811646.420000006</v>
      </c>
      <c r="H140" s="35"/>
      <c r="I140" s="35"/>
    </row>
    <row r="141" spans="2:9" s="9" customFormat="1" ht="20.100000000000001" customHeight="1">
      <c r="B141" s="58">
        <v>44482</v>
      </c>
      <c r="C141" s="59">
        <v>24318</v>
      </c>
      <c r="D141" s="60" t="s">
        <v>127</v>
      </c>
      <c r="E141" s="61"/>
      <c r="F141" s="61">
        <v>71344.02</v>
      </c>
      <c r="G141" s="61">
        <f t="shared" si="1"/>
        <v>19740302.400000006</v>
      </c>
      <c r="H141" s="35"/>
      <c r="I141" s="35"/>
    </row>
    <row r="142" spans="2:9" s="9" customFormat="1" ht="20.100000000000001" customHeight="1">
      <c r="B142" s="58">
        <v>44482</v>
      </c>
      <c r="C142" s="59">
        <v>24312</v>
      </c>
      <c r="D142" s="60" t="s">
        <v>141</v>
      </c>
      <c r="E142" s="61"/>
      <c r="F142" s="61">
        <v>83626.52</v>
      </c>
      <c r="G142" s="61">
        <f t="shared" si="1"/>
        <v>19656675.880000006</v>
      </c>
      <c r="H142" s="35"/>
      <c r="I142" s="35"/>
    </row>
    <row r="143" spans="2:9" s="9" customFormat="1" ht="20.100000000000001" customHeight="1">
      <c r="B143" s="58">
        <v>44482</v>
      </c>
      <c r="C143" s="59">
        <v>24325</v>
      </c>
      <c r="D143" s="60" t="s">
        <v>150</v>
      </c>
      <c r="E143" s="61"/>
      <c r="F143" s="61">
        <v>94554.57</v>
      </c>
      <c r="G143" s="61">
        <f t="shared" si="1"/>
        <v>19562121.310000006</v>
      </c>
      <c r="H143" s="35"/>
      <c r="I143" s="35"/>
    </row>
    <row r="144" spans="2:9" s="9" customFormat="1" ht="20.100000000000001" customHeight="1">
      <c r="B144" s="58">
        <v>44482</v>
      </c>
      <c r="C144" s="59">
        <v>24320</v>
      </c>
      <c r="D144" s="60" t="s">
        <v>154</v>
      </c>
      <c r="E144" s="61"/>
      <c r="F144" s="61">
        <v>98458.7</v>
      </c>
      <c r="G144" s="61">
        <f t="shared" si="1"/>
        <v>19463662.610000007</v>
      </c>
      <c r="H144" s="35"/>
      <c r="I144" s="35"/>
    </row>
    <row r="145" spans="2:9" s="9" customFormat="1" ht="20.100000000000001" customHeight="1">
      <c r="B145" s="58">
        <v>44482</v>
      </c>
      <c r="C145" s="59">
        <v>24314</v>
      </c>
      <c r="D145" s="60" t="s">
        <v>185</v>
      </c>
      <c r="E145" s="61"/>
      <c r="F145" s="61">
        <v>170998.39999999999</v>
      </c>
      <c r="G145" s="61">
        <f t="shared" si="1"/>
        <v>19292664.210000008</v>
      </c>
      <c r="H145" s="35"/>
      <c r="I145" s="35"/>
    </row>
    <row r="146" spans="2:9" s="9" customFormat="1" ht="20.100000000000001" customHeight="1">
      <c r="B146" s="58">
        <v>44482</v>
      </c>
      <c r="C146" s="59">
        <v>24324</v>
      </c>
      <c r="D146" s="60" t="s">
        <v>198</v>
      </c>
      <c r="E146" s="61"/>
      <c r="F146" s="61">
        <v>244220.12</v>
      </c>
      <c r="G146" s="61">
        <f t="shared" si="1"/>
        <v>19048444.090000007</v>
      </c>
      <c r="H146" s="35"/>
      <c r="I146" s="35"/>
    </row>
    <row r="147" spans="2:9" s="9" customFormat="1" ht="20.100000000000001" customHeight="1">
      <c r="B147" s="58">
        <v>44482</v>
      </c>
      <c r="C147" s="59">
        <v>24327</v>
      </c>
      <c r="D147" s="60" t="s">
        <v>39</v>
      </c>
      <c r="E147" s="61"/>
      <c r="F147" s="61">
        <v>441000</v>
      </c>
      <c r="G147" s="61">
        <f t="shared" si="1"/>
        <v>18607444.090000007</v>
      </c>
      <c r="H147" s="35"/>
      <c r="I147" s="35"/>
    </row>
    <row r="148" spans="2:9" s="9" customFormat="1" ht="20.100000000000001" customHeight="1">
      <c r="B148" s="58">
        <v>44482</v>
      </c>
      <c r="C148" s="59">
        <v>24296</v>
      </c>
      <c r="D148" s="60" t="s">
        <v>203</v>
      </c>
      <c r="E148" s="61"/>
      <c r="F148" s="61">
        <v>445360</v>
      </c>
      <c r="G148" s="61">
        <f t="shared" si="1"/>
        <v>18162084.090000007</v>
      </c>
      <c r="H148" s="35"/>
      <c r="I148" s="35"/>
    </row>
    <row r="149" spans="2:9" s="9" customFormat="1" ht="20.100000000000001" customHeight="1">
      <c r="B149" s="58">
        <v>44482</v>
      </c>
      <c r="C149" s="59">
        <v>24330</v>
      </c>
      <c r="D149" s="60" t="s">
        <v>13</v>
      </c>
      <c r="E149" s="61"/>
      <c r="F149" s="61">
        <v>1293285</v>
      </c>
      <c r="G149" s="61">
        <f t="shared" si="1"/>
        <v>16868799.090000007</v>
      </c>
      <c r="H149" s="35"/>
      <c r="I149" s="35"/>
    </row>
    <row r="150" spans="2:9" s="9" customFormat="1" ht="20.100000000000001" customHeight="1">
      <c r="B150" s="58">
        <v>44482</v>
      </c>
      <c r="C150" s="59">
        <v>24321</v>
      </c>
      <c r="D150" s="60" t="s">
        <v>212</v>
      </c>
      <c r="E150" s="61"/>
      <c r="F150" s="61">
        <v>1438719.6</v>
      </c>
      <c r="G150" s="61">
        <f t="shared" si="1"/>
        <v>15430079.490000008</v>
      </c>
      <c r="H150" s="35"/>
      <c r="I150" s="35"/>
    </row>
    <row r="151" spans="2:9" s="9" customFormat="1" ht="20.100000000000001" customHeight="1">
      <c r="B151" s="58">
        <v>44482</v>
      </c>
      <c r="C151" s="59">
        <v>24299</v>
      </c>
      <c r="D151" s="60" t="s">
        <v>203</v>
      </c>
      <c r="E151" s="61"/>
      <c r="F151" s="61">
        <v>1639233.07</v>
      </c>
      <c r="G151" s="61">
        <f t="shared" si="1"/>
        <v>13790846.420000007</v>
      </c>
      <c r="H151" s="35"/>
      <c r="I151" s="35"/>
    </row>
    <row r="152" spans="2:9" s="9" customFormat="1" ht="20.100000000000001" customHeight="1">
      <c r="B152" s="58">
        <v>44482</v>
      </c>
      <c r="C152" s="59">
        <v>24331</v>
      </c>
      <c r="D152" s="60" t="s">
        <v>13</v>
      </c>
      <c r="E152" s="61"/>
      <c r="F152" s="61">
        <v>4000000</v>
      </c>
      <c r="G152" s="61">
        <f t="shared" si="1"/>
        <v>9790846.4200000074</v>
      </c>
      <c r="H152" s="35"/>
      <c r="I152" s="35"/>
    </row>
    <row r="153" spans="2:9" s="9" customFormat="1" ht="20.100000000000001" customHeight="1">
      <c r="B153" s="58">
        <v>44482</v>
      </c>
      <c r="C153" s="59">
        <v>24577475044</v>
      </c>
      <c r="D153" s="60" t="s">
        <v>13</v>
      </c>
      <c r="E153" s="61"/>
      <c r="F153" s="61">
        <v>800000</v>
      </c>
      <c r="G153" s="61">
        <f t="shared" si="1"/>
        <v>8990846.4200000074</v>
      </c>
      <c r="H153" s="35"/>
      <c r="I153" s="35"/>
    </row>
    <row r="154" spans="2:9" s="9" customFormat="1" ht="20.100000000000001" customHeight="1">
      <c r="B154" s="58">
        <v>44482</v>
      </c>
      <c r="C154" s="59">
        <v>24575302183</v>
      </c>
      <c r="D154" s="60" t="s">
        <v>13</v>
      </c>
      <c r="E154" s="61"/>
      <c r="F154" s="61">
        <v>1000000</v>
      </c>
      <c r="G154" s="61">
        <f t="shared" si="1"/>
        <v>7990846.4200000074</v>
      </c>
      <c r="H154" s="35"/>
      <c r="I154" s="35"/>
    </row>
    <row r="155" spans="2:9" s="9" customFormat="1" ht="20.100000000000001" customHeight="1">
      <c r="B155" s="58">
        <v>44484</v>
      </c>
      <c r="C155" s="59">
        <v>471750035</v>
      </c>
      <c r="D155" s="60" t="s">
        <v>28</v>
      </c>
      <c r="E155" s="61">
        <v>4850</v>
      </c>
      <c r="F155" s="61"/>
      <c r="G155" s="61">
        <f t="shared" si="1"/>
        <v>7995696.4200000074</v>
      </c>
      <c r="H155" s="35"/>
      <c r="I155" s="35"/>
    </row>
    <row r="156" spans="2:9" s="9" customFormat="1" ht="20.100000000000001" customHeight="1">
      <c r="B156" s="58">
        <v>44484</v>
      </c>
      <c r="C156" s="59">
        <v>471750034</v>
      </c>
      <c r="D156" s="60" t="s">
        <v>28</v>
      </c>
      <c r="E156" s="61">
        <v>437390</v>
      </c>
      <c r="F156" s="61"/>
      <c r="G156" s="61">
        <f t="shared" si="1"/>
        <v>8433086.4200000074</v>
      </c>
      <c r="H156" s="35"/>
      <c r="I156" s="35"/>
    </row>
    <row r="157" spans="2:9" s="9" customFormat="1" ht="20.100000000000001" customHeight="1">
      <c r="B157" s="58">
        <v>44484</v>
      </c>
      <c r="C157" s="59">
        <v>20518328</v>
      </c>
      <c r="D157" s="60" t="s">
        <v>28</v>
      </c>
      <c r="E157" s="61">
        <v>4000000</v>
      </c>
      <c r="F157" s="61"/>
      <c r="G157" s="61">
        <f t="shared" si="1"/>
        <v>12433086.420000007</v>
      </c>
      <c r="H157" s="35"/>
      <c r="I157" s="35"/>
    </row>
    <row r="158" spans="2:9" s="9" customFormat="1" ht="20.100000000000001" customHeight="1">
      <c r="B158" s="58">
        <v>44484</v>
      </c>
      <c r="C158" s="59">
        <v>24317</v>
      </c>
      <c r="D158" s="60" t="s">
        <v>112</v>
      </c>
      <c r="E158" s="61"/>
      <c r="F158" s="61">
        <v>51344.02</v>
      </c>
      <c r="G158" s="61">
        <f t="shared" si="1"/>
        <v>12381742.400000008</v>
      </c>
      <c r="H158" s="35"/>
      <c r="I158" s="35"/>
    </row>
    <row r="159" spans="2:9" s="9" customFormat="1" ht="20.100000000000001" customHeight="1">
      <c r="B159" s="58">
        <v>44484</v>
      </c>
      <c r="C159" s="59">
        <v>24337</v>
      </c>
      <c r="D159" s="60" t="s">
        <v>137</v>
      </c>
      <c r="E159" s="61"/>
      <c r="F159" s="61">
        <v>80974.11</v>
      </c>
      <c r="G159" s="61">
        <f t="shared" si="1"/>
        <v>12300768.290000008</v>
      </c>
      <c r="H159" s="35"/>
      <c r="I159" s="35"/>
    </row>
    <row r="160" spans="2:9" s="9" customFormat="1" ht="20.100000000000001" customHeight="1">
      <c r="B160" s="58">
        <v>44484</v>
      </c>
      <c r="C160" s="59">
        <v>24339</v>
      </c>
      <c r="D160" s="60" t="s">
        <v>143</v>
      </c>
      <c r="E160" s="61"/>
      <c r="F160" s="61">
        <v>84348.03</v>
      </c>
      <c r="G160" s="61">
        <f t="shared" si="1"/>
        <v>12216420.260000009</v>
      </c>
      <c r="H160" s="35"/>
      <c r="I160" s="35"/>
    </row>
    <row r="161" spans="2:9" s="9" customFormat="1" ht="20.100000000000001" customHeight="1">
      <c r="B161" s="58">
        <v>44484</v>
      </c>
      <c r="C161" s="59">
        <v>24329</v>
      </c>
      <c r="D161" s="60" t="s">
        <v>40</v>
      </c>
      <c r="E161" s="61"/>
      <c r="F161" s="61">
        <v>284970.96999999997</v>
      </c>
      <c r="G161" s="61">
        <f t="shared" si="1"/>
        <v>11931449.290000008</v>
      </c>
      <c r="H161" s="35"/>
      <c r="I161" s="35"/>
    </row>
    <row r="162" spans="2:9" s="9" customFormat="1" ht="20.100000000000001" customHeight="1">
      <c r="B162" s="58">
        <v>44484</v>
      </c>
      <c r="C162" s="59">
        <v>24592868584</v>
      </c>
      <c r="D162" s="60" t="s">
        <v>13</v>
      </c>
      <c r="E162" s="61"/>
      <c r="F162" s="61">
        <v>1400000</v>
      </c>
      <c r="G162" s="61">
        <f t="shared" si="1"/>
        <v>10531449.290000008</v>
      </c>
      <c r="H162" s="35"/>
      <c r="I162" s="35"/>
    </row>
    <row r="163" spans="2:9" s="9" customFormat="1" ht="20.100000000000001" customHeight="1">
      <c r="B163" s="58">
        <v>44484</v>
      </c>
      <c r="C163" s="59">
        <v>24592732461</v>
      </c>
      <c r="D163" s="60" t="s">
        <v>13</v>
      </c>
      <c r="E163" s="61"/>
      <c r="F163" s="61">
        <v>15000</v>
      </c>
      <c r="G163" s="61">
        <f t="shared" si="1"/>
        <v>10516449.290000008</v>
      </c>
      <c r="H163" s="35"/>
      <c r="I163" s="35"/>
    </row>
    <row r="164" spans="2:9" s="9" customFormat="1" ht="20.100000000000001" customHeight="1">
      <c r="B164" s="58">
        <v>44484</v>
      </c>
      <c r="C164" s="59">
        <v>24592598288</v>
      </c>
      <c r="D164" s="60" t="s">
        <v>13</v>
      </c>
      <c r="E164" s="61"/>
      <c r="F164" s="61">
        <v>2480000</v>
      </c>
      <c r="G164" s="61">
        <f t="shared" si="1"/>
        <v>8036449.2900000084</v>
      </c>
      <c r="H164" s="35"/>
      <c r="I164" s="35"/>
    </row>
    <row r="165" spans="2:9" s="9" customFormat="1" ht="20.100000000000001" customHeight="1">
      <c r="B165" s="58">
        <v>44487</v>
      </c>
      <c r="C165" s="59">
        <v>471771255</v>
      </c>
      <c r="D165" s="60" t="s">
        <v>28</v>
      </c>
      <c r="E165" s="61">
        <v>5000</v>
      </c>
      <c r="F165" s="61"/>
      <c r="G165" s="61">
        <f t="shared" si="1"/>
        <v>8041449.2900000084</v>
      </c>
      <c r="H165" s="35"/>
      <c r="I165" s="35"/>
    </row>
    <row r="166" spans="2:9" s="9" customFormat="1" ht="20.100000000000001" customHeight="1">
      <c r="B166" s="58">
        <v>44487</v>
      </c>
      <c r="C166" s="59">
        <v>471771251</v>
      </c>
      <c r="D166" s="60" t="s">
        <v>28</v>
      </c>
      <c r="E166" s="61">
        <v>609195</v>
      </c>
      <c r="F166" s="61"/>
      <c r="G166" s="61">
        <f t="shared" si="1"/>
        <v>8650644.2900000084</v>
      </c>
      <c r="H166" s="35"/>
      <c r="I166" s="35"/>
    </row>
    <row r="167" spans="2:9" s="9" customFormat="1" ht="20.100000000000001" customHeight="1">
      <c r="B167" s="58">
        <v>44487</v>
      </c>
      <c r="C167" s="59">
        <v>24617707595</v>
      </c>
      <c r="D167" s="60" t="s">
        <v>28</v>
      </c>
      <c r="E167" s="61">
        <v>22100000</v>
      </c>
      <c r="F167" s="61"/>
      <c r="G167" s="61">
        <f t="shared" si="1"/>
        <v>30750644.290000007</v>
      </c>
      <c r="H167" s="35"/>
      <c r="I167" s="35"/>
    </row>
    <row r="168" spans="2:9" s="9" customFormat="1" ht="20.100000000000001" customHeight="1">
      <c r="B168" s="58">
        <v>44487</v>
      </c>
      <c r="C168" s="59">
        <v>20518305</v>
      </c>
      <c r="D168" s="60" t="s">
        <v>28</v>
      </c>
      <c r="E168" s="61">
        <v>10000000</v>
      </c>
      <c r="F168" s="61"/>
      <c r="G168" s="61">
        <f t="shared" si="1"/>
        <v>40750644.290000007</v>
      </c>
      <c r="H168" s="35"/>
      <c r="I168" s="35"/>
    </row>
    <row r="169" spans="2:9" s="9" customFormat="1" ht="20.100000000000001" customHeight="1">
      <c r="B169" s="58">
        <v>44487</v>
      </c>
      <c r="C169" s="59">
        <v>24333</v>
      </c>
      <c r="D169" s="60" t="s">
        <v>205</v>
      </c>
      <c r="E169" s="61"/>
      <c r="F169" s="61">
        <v>500000</v>
      </c>
      <c r="G169" s="61">
        <f t="shared" si="1"/>
        <v>40250644.290000007</v>
      </c>
      <c r="H169" s="35"/>
      <c r="I169" s="35"/>
    </row>
    <row r="170" spans="2:9" s="9" customFormat="1" ht="20.100000000000001" customHeight="1">
      <c r="B170" s="58">
        <v>44487</v>
      </c>
      <c r="C170" s="59">
        <v>24354</v>
      </c>
      <c r="D170" s="60" t="s">
        <v>13</v>
      </c>
      <c r="E170" s="61"/>
      <c r="F170" s="61">
        <v>609195</v>
      </c>
      <c r="G170" s="61">
        <f t="shared" si="1"/>
        <v>39641449.290000007</v>
      </c>
      <c r="H170" s="35"/>
      <c r="I170" s="35"/>
    </row>
    <row r="171" spans="2:9" s="9" customFormat="1" ht="20.100000000000001" customHeight="1">
      <c r="B171" s="58">
        <v>44487</v>
      </c>
      <c r="C171" s="59">
        <v>24355</v>
      </c>
      <c r="D171" s="60" t="s">
        <v>13</v>
      </c>
      <c r="E171" s="61"/>
      <c r="F171" s="61">
        <v>3000000</v>
      </c>
      <c r="G171" s="61">
        <f t="shared" si="1"/>
        <v>36641449.290000007</v>
      </c>
      <c r="H171" s="35"/>
      <c r="I171" s="35"/>
    </row>
    <row r="172" spans="2:9" s="9" customFormat="1" ht="20.100000000000001" customHeight="1">
      <c r="B172" s="58">
        <v>44487</v>
      </c>
      <c r="C172" s="59">
        <v>24341</v>
      </c>
      <c r="D172" s="60" t="s">
        <v>71</v>
      </c>
      <c r="E172" s="61"/>
      <c r="F172" s="61">
        <v>6500000</v>
      </c>
      <c r="G172" s="61">
        <f t="shared" si="1"/>
        <v>30141449.290000007</v>
      </c>
      <c r="H172" s="35"/>
      <c r="I172" s="35"/>
    </row>
    <row r="173" spans="2:9" s="9" customFormat="1" ht="20.100000000000001" customHeight="1">
      <c r="B173" s="58">
        <v>44488</v>
      </c>
      <c r="C173" s="59">
        <v>24352</v>
      </c>
      <c r="D173" s="60" t="s">
        <v>13</v>
      </c>
      <c r="E173" s="61"/>
      <c r="F173" s="61">
        <v>700000</v>
      </c>
      <c r="G173" s="61">
        <f t="shared" si="1"/>
        <v>29441449.290000007</v>
      </c>
      <c r="H173" s="35"/>
      <c r="I173" s="35"/>
    </row>
    <row r="174" spans="2:9" s="9" customFormat="1" ht="20.100000000000001" customHeight="1">
      <c r="B174" s="58">
        <v>44488</v>
      </c>
      <c r="C174" s="59">
        <v>24348</v>
      </c>
      <c r="D174" s="60" t="s">
        <v>13</v>
      </c>
      <c r="E174" s="61"/>
      <c r="F174" s="61">
        <v>5000000</v>
      </c>
      <c r="G174" s="61">
        <f t="shared" si="1"/>
        <v>24441449.290000007</v>
      </c>
      <c r="H174" s="35"/>
      <c r="I174" s="35"/>
    </row>
    <row r="175" spans="2:9" s="9" customFormat="1" ht="20.100000000000001" customHeight="1">
      <c r="B175" s="58">
        <v>44488</v>
      </c>
      <c r="C175" s="59">
        <v>24349</v>
      </c>
      <c r="D175" s="60" t="s">
        <v>13</v>
      </c>
      <c r="E175" s="61"/>
      <c r="F175" s="61">
        <v>5000000</v>
      </c>
      <c r="G175" s="61">
        <f t="shared" si="1"/>
        <v>19441449.290000007</v>
      </c>
      <c r="H175" s="35"/>
      <c r="I175" s="35"/>
    </row>
    <row r="176" spans="2:9" s="9" customFormat="1" ht="20.100000000000001" customHeight="1">
      <c r="B176" s="58">
        <v>44488</v>
      </c>
      <c r="C176" s="59">
        <v>24351</v>
      </c>
      <c r="D176" s="60" t="s">
        <v>13</v>
      </c>
      <c r="E176" s="61"/>
      <c r="F176" s="61">
        <v>5000000</v>
      </c>
      <c r="G176" s="61">
        <f t="shared" si="1"/>
        <v>14441449.290000007</v>
      </c>
      <c r="H176" s="35"/>
      <c r="I176" s="35"/>
    </row>
    <row r="177" spans="2:9" s="9" customFormat="1" ht="20.100000000000001" customHeight="1">
      <c r="B177" s="58">
        <v>44488</v>
      </c>
      <c r="C177" s="59">
        <v>24353</v>
      </c>
      <c r="D177" s="60" t="s">
        <v>13</v>
      </c>
      <c r="E177" s="61"/>
      <c r="F177" s="61">
        <v>5000000</v>
      </c>
      <c r="G177" s="61">
        <f t="shared" si="1"/>
        <v>9441449.2900000066</v>
      </c>
      <c r="H177" s="35"/>
      <c r="I177" s="35"/>
    </row>
    <row r="178" spans="2:9" s="9" customFormat="1" ht="20.100000000000001" customHeight="1">
      <c r="B178" s="58">
        <v>44488</v>
      </c>
      <c r="C178" s="59">
        <v>24624272235</v>
      </c>
      <c r="D178" s="60" t="s">
        <v>13</v>
      </c>
      <c r="E178" s="61"/>
      <c r="F178" s="61">
        <v>70000</v>
      </c>
      <c r="G178" s="61">
        <f t="shared" si="1"/>
        <v>9371449.2900000066</v>
      </c>
      <c r="H178" s="35"/>
      <c r="I178" s="35"/>
    </row>
    <row r="179" spans="2:9" s="9" customFormat="1" ht="20.100000000000001" customHeight="1">
      <c r="B179" s="58">
        <v>44488</v>
      </c>
      <c r="C179" s="59">
        <v>24619787519</v>
      </c>
      <c r="D179" s="60" t="s">
        <v>13</v>
      </c>
      <c r="E179" s="61"/>
      <c r="F179" s="61">
        <v>1300000</v>
      </c>
      <c r="G179" s="61">
        <f t="shared" si="1"/>
        <v>8071449.2900000066</v>
      </c>
      <c r="H179" s="35"/>
      <c r="I179" s="35"/>
    </row>
    <row r="180" spans="2:9" s="9" customFormat="1" ht="20.100000000000001" customHeight="1">
      <c r="B180" s="58">
        <v>44489</v>
      </c>
      <c r="C180" s="59">
        <v>20516701</v>
      </c>
      <c r="D180" s="60" t="s">
        <v>28</v>
      </c>
      <c r="E180" s="61">
        <v>609195</v>
      </c>
      <c r="F180" s="61"/>
      <c r="G180" s="61">
        <f t="shared" ref="G180:G244" si="2">+G179+E180-F180</f>
        <v>8680644.2900000066</v>
      </c>
      <c r="H180" s="35"/>
      <c r="I180" s="35"/>
    </row>
    <row r="181" spans="2:9" s="9" customFormat="1" ht="20.100000000000001" customHeight="1">
      <c r="B181" s="58">
        <v>44489</v>
      </c>
      <c r="C181" s="59">
        <v>20518329</v>
      </c>
      <c r="D181" s="60" t="s">
        <v>28</v>
      </c>
      <c r="E181" s="61">
        <v>1293285</v>
      </c>
      <c r="F181" s="61"/>
      <c r="G181" s="61">
        <f t="shared" si="2"/>
        <v>9973929.2900000066</v>
      </c>
      <c r="H181" s="35"/>
      <c r="I181" s="35"/>
    </row>
    <row r="182" spans="2:9" s="9" customFormat="1" ht="20.100000000000001" customHeight="1">
      <c r="B182" s="58">
        <v>44489</v>
      </c>
      <c r="C182" s="59">
        <v>20516703</v>
      </c>
      <c r="D182" s="60" t="s">
        <v>28</v>
      </c>
      <c r="E182" s="61">
        <v>5000000</v>
      </c>
      <c r="F182" s="61"/>
      <c r="G182" s="61">
        <f t="shared" si="2"/>
        <v>14973929.290000007</v>
      </c>
      <c r="H182" s="35"/>
      <c r="I182" s="35"/>
    </row>
    <row r="183" spans="2:9" s="9" customFormat="1" ht="20.100000000000001" customHeight="1">
      <c r="B183" s="58">
        <v>44489</v>
      </c>
      <c r="C183" s="59">
        <v>24311</v>
      </c>
      <c r="D183" s="60" t="s">
        <v>82</v>
      </c>
      <c r="E183" s="61"/>
      <c r="F183" s="61">
        <v>14973.08</v>
      </c>
      <c r="G183" s="61">
        <f t="shared" si="2"/>
        <v>14958956.210000006</v>
      </c>
      <c r="H183" s="35"/>
      <c r="I183" s="35"/>
    </row>
    <row r="184" spans="2:9" s="9" customFormat="1" ht="20.100000000000001" customHeight="1">
      <c r="B184" s="58">
        <v>44489</v>
      </c>
      <c r="C184" s="59">
        <v>24287</v>
      </c>
      <c r="D184" s="60" t="s">
        <v>102</v>
      </c>
      <c r="E184" s="61"/>
      <c r="F184" s="61">
        <v>36548.22</v>
      </c>
      <c r="G184" s="61">
        <f t="shared" si="2"/>
        <v>14922407.990000006</v>
      </c>
      <c r="H184" s="35"/>
      <c r="I184" s="35"/>
    </row>
    <row r="185" spans="2:9" s="9" customFormat="1" ht="20.100000000000001" customHeight="1">
      <c r="B185" s="58">
        <v>44489</v>
      </c>
      <c r="C185" s="59">
        <v>24228</v>
      </c>
      <c r="D185" s="60" t="s">
        <v>114</v>
      </c>
      <c r="E185" s="61"/>
      <c r="F185" s="61">
        <v>52177.35</v>
      </c>
      <c r="G185" s="61">
        <f t="shared" si="2"/>
        <v>14870230.640000006</v>
      </c>
      <c r="H185" s="35"/>
      <c r="I185" s="35"/>
    </row>
    <row r="186" spans="2:9" s="9" customFormat="1" ht="20.100000000000001" customHeight="1">
      <c r="B186" s="58">
        <v>44489</v>
      </c>
      <c r="C186" s="59">
        <v>24307</v>
      </c>
      <c r="D186" s="60" t="s">
        <v>129</v>
      </c>
      <c r="E186" s="61"/>
      <c r="F186" s="61">
        <v>74484.69</v>
      </c>
      <c r="G186" s="61">
        <f t="shared" si="2"/>
        <v>14795745.950000007</v>
      </c>
      <c r="H186" s="35"/>
      <c r="I186" s="35"/>
    </row>
    <row r="187" spans="2:9" s="9" customFormat="1" ht="20.100000000000001" customHeight="1">
      <c r="B187" s="58">
        <v>44489</v>
      </c>
      <c r="C187" s="59">
        <v>24345</v>
      </c>
      <c r="D187" s="60" t="s">
        <v>133</v>
      </c>
      <c r="E187" s="61"/>
      <c r="F187" s="61">
        <v>76447.97</v>
      </c>
      <c r="G187" s="61">
        <f t="shared" si="2"/>
        <v>14719297.980000006</v>
      </c>
      <c r="H187" s="35"/>
      <c r="I187" s="35"/>
    </row>
    <row r="188" spans="2:9" s="9" customFormat="1" ht="20.100000000000001" customHeight="1">
      <c r="B188" s="58">
        <v>44489</v>
      </c>
      <c r="C188" s="59">
        <v>24357</v>
      </c>
      <c r="D188" s="60" t="s">
        <v>134</v>
      </c>
      <c r="E188" s="61"/>
      <c r="F188" s="61">
        <v>77561.759999999995</v>
      </c>
      <c r="G188" s="61">
        <f t="shared" si="2"/>
        <v>14641736.220000006</v>
      </c>
      <c r="H188" s="35"/>
      <c r="I188" s="35"/>
    </row>
    <row r="189" spans="2:9" s="9" customFormat="1" ht="20.100000000000001" customHeight="1">
      <c r="B189" s="58">
        <v>44489</v>
      </c>
      <c r="C189" s="59">
        <v>24336</v>
      </c>
      <c r="D189" s="60" t="s">
        <v>146</v>
      </c>
      <c r="E189" s="61"/>
      <c r="F189" s="61">
        <v>88108.29</v>
      </c>
      <c r="G189" s="61">
        <f t="shared" si="2"/>
        <v>14553627.930000007</v>
      </c>
      <c r="H189" s="35"/>
      <c r="I189" s="35"/>
    </row>
    <row r="190" spans="2:9" s="9" customFormat="1" ht="20.100000000000001" customHeight="1">
      <c r="B190" s="58">
        <v>44489</v>
      </c>
      <c r="C190" s="59">
        <v>24335</v>
      </c>
      <c r="D190" s="60" t="s">
        <v>153</v>
      </c>
      <c r="E190" s="61"/>
      <c r="F190" s="61">
        <v>96456.85</v>
      </c>
      <c r="G190" s="61">
        <f t="shared" si="2"/>
        <v>14457171.080000008</v>
      </c>
      <c r="H190" s="35"/>
      <c r="I190" s="35"/>
    </row>
    <row r="191" spans="2:9" s="9" customFormat="1" ht="20.100000000000001" customHeight="1">
      <c r="B191" s="58">
        <v>44489</v>
      </c>
      <c r="C191" s="59">
        <v>24346</v>
      </c>
      <c r="D191" s="60" t="s">
        <v>155</v>
      </c>
      <c r="E191" s="61"/>
      <c r="F191" s="61">
        <v>100011.17</v>
      </c>
      <c r="G191" s="61">
        <f t="shared" si="2"/>
        <v>14357159.910000008</v>
      </c>
      <c r="H191" s="35"/>
      <c r="I191" s="35"/>
    </row>
    <row r="192" spans="2:9" s="9" customFormat="1" ht="20.100000000000001" customHeight="1">
      <c r="B192" s="58">
        <v>44489</v>
      </c>
      <c r="C192" s="59">
        <v>24344</v>
      </c>
      <c r="D192" s="60" t="s">
        <v>159</v>
      </c>
      <c r="E192" s="61"/>
      <c r="F192" s="61">
        <v>105497.23</v>
      </c>
      <c r="G192" s="61">
        <f t="shared" si="2"/>
        <v>14251662.680000007</v>
      </c>
      <c r="H192" s="35"/>
      <c r="I192" s="35"/>
    </row>
    <row r="193" spans="2:9" s="9" customFormat="1" ht="20.100000000000001" customHeight="1">
      <c r="B193" s="58">
        <v>44489</v>
      </c>
      <c r="C193" s="59">
        <v>24334</v>
      </c>
      <c r="D193" s="60" t="s">
        <v>167</v>
      </c>
      <c r="E193" s="61"/>
      <c r="F193" s="61">
        <v>115090.56</v>
      </c>
      <c r="G193" s="61">
        <f t="shared" si="2"/>
        <v>14136572.120000007</v>
      </c>
      <c r="H193" s="35"/>
      <c r="I193" s="35"/>
    </row>
    <row r="194" spans="2:9" s="9" customFormat="1" ht="20.100000000000001" customHeight="1">
      <c r="B194" s="58">
        <v>44489</v>
      </c>
      <c r="C194" s="59">
        <v>24358</v>
      </c>
      <c r="D194" s="60" t="s">
        <v>173</v>
      </c>
      <c r="E194" s="61"/>
      <c r="F194" s="61">
        <v>133645.94</v>
      </c>
      <c r="G194" s="61">
        <f t="shared" si="2"/>
        <v>14002926.180000007</v>
      </c>
      <c r="H194" s="35"/>
      <c r="I194" s="35"/>
    </row>
    <row r="195" spans="2:9" s="9" customFormat="1" ht="20.100000000000001" customHeight="1">
      <c r="B195" s="58">
        <v>44489</v>
      </c>
      <c r="C195" s="59">
        <v>24347</v>
      </c>
      <c r="D195" s="60" t="s">
        <v>182</v>
      </c>
      <c r="E195" s="61"/>
      <c r="F195" s="61">
        <v>156047.59</v>
      </c>
      <c r="G195" s="61">
        <f t="shared" si="2"/>
        <v>13846878.590000007</v>
      </c>
      <c r="H195" s="35"/>
      <c r="I195" s="35"/>
    </row>
    <row r="196" spans="2:9" s="9" customFormat="1" ht="20.100000000000001" customHeight="1">
      <c r="B196" s="58">
        <v>44489</v>
      </c>
      <c r="C196" s="59">
        <v>24360</v>
      </c>
      <c r="D196" s="60" t="s">
        <v>21</v>
      </c>
      <c r="E196" s="61"/>
      <c r="F196" s="61">
        <v>1481318.99</v>
      </c>
      <c r="G196" s="61">
        <f t="shared" si="2"/>
        <v>12365559.600000007</v>
      </c>
      <c r="H196" s="35"/>
      <c r="I196" s="35"/>
    </row>
    <row r="197" spans="2:9" s="9" customFormat="1" ht="20.100000000000001" customHeight="1">
      <c r="B197" s="58">
        <v>44489</v>
      </c>
      <c r="C197" s="59">
        <v>24359</v>
      </c>
      <c r="D197" s="60" t="s">
        <v>21</v>
      </c>
      <c r="E197" s="61"/>
      <c r="F197" s="61">
        <v>2425842.96</v>
      </c>
      <c r="G197" s="61">
        <f t="shared" si="2"/>
        <v>9939716.640000008</v>
      </c>
      <c r="H197" s="35"/>
      <c r="I197" s="35"/>
    </row>
    <row r="198" spans="2:9" s="9" customFormat="1" ht="20.100000000000001" customHeight="1">
      <c r="B198" s="58">
        <v>44489</v>
      </c>
      <c r="C198" s="59">
        <v>24631495520</v>
      </c>
      <c r="D198" s="60" t="s">
        <v>13</v>
      </c>
      <c r="E198" s="61"/>
      <c r="F198" s="61">
        <v>1860000</v>
      </c>
      <c r="G198" s="61">
        <f t="shared" si="2"/>
        <v>8079716.640000008</v>
      </c>
      <c r="H198" s="35"/>
      <c r="I198" s="35"/>
    </row>
    <row r="199" spans="2:9" s="9" customFormat="1" ht="20.100000000000001" customHeight="1">
      <c r="B199" s="58">
        <v>44490</v>
      </c>
      <c r="C199" s="59">
        <v>471771520</v>
      </c>
      <c r="D199" s="60" t="s">
        <v>28</v>
      </c>
      <c r="E199" s="61">
        <v>420270</v>
      </c>
      <c r="F199" s="61"/>
      <c r="G199" s="61">
        <f t="shared" si="2"/>
        <v>8499986.640000008</v>
      </c>
      <c r="H199" s="35"/>
      <c r="I199" s="35"/>
    </row>
    <row r="200" spans="2:9" s="9" customFormat="1" ht="20.100000000000001" customHeight="1">
      <c r="B200" s="58">
        <v>44490</v>
      </c>
      <c r="C200" s="59">
        <v>471771519</v>
      </c>
      <c r="D200" s="60" t="s">
        <v>28</v>
      </c>
      <c r="E200" s="61">
        <v>558720</v>
      </c>
      <c r="F200" s="61"/>
      <c r="G200" s="61">
        <f t="shared" si="2"/>
        <v>9058706.640000008</v>
      </c>
      <c r="H200" s="35"/>
      <c r="I200" s="35"/>
    </row>
    <row r="201" spans="2:9" s="9" customFormat="1" ht="20.100000000000001" customHeight="1">
      <c r="B201" s="58">
        <v>44490</v>
      </c>
      <c r="C201" s="59">
        <v>471771517</v>
      </c>
      <c r="D201" s="60" t="s">
        <v>28</v>
      </c>
      <c r="E201" s="61">
        <v>627515</v>
      </c>
      <c r="F201" s="61"/>
      <c r="G201" s="61">
        <f t="shared" si="2"/>
        <v>9686221.640000008</v>
      </c>
      <c r="H201" s="35"/>
      <c r="I201" s="35"/>
    </row>
    <row r="202" spans="2:9" s="9" customFormat="1" ht="20.100000000000001" customHeight="1">
      <c r="B202" s="58">
        <v>44490</v>
      </c>
      <c r="C202" s="59">
        <v>24408</v>
      </c>
      <c r="D202" s="60" t="s">
        <v>13</v>
      </c>
      <c r="E202" s="61"/>
      <c r="F202" s="61">
        <v>627515</v>
      </c>
      <c r="G202" s="61">
        <f t="shared" si="2"/>
        <v>9058706.640000008</v>
      </c>
      <c r="H202" s="35"/>
      <c r="I202" s="35"/>
    </row>
    <row r="203" spans="2:9" s="9" customFormat="1" ht="20.100000000000001" customHeight="1">
      <c r="B203" s="58">
        <v>44490</v>
      </c>
      <c r="C203" s="59">
        <v>24402</v>
      </c>
      <c r="D203" s="60" t="s">
        <v>13</v>
      </c>
      <c r="E203" s="61"/>
      <c r="F203" s="61">
        <v>978990</v>
      </c>
      <c r="G203" s="61">
        <f t="shared" si="2"/>
        <v>8079716.640000008</v>
      </c>
      <c r="H203" s="35"/>
      <c r="I203" s="35"/>
    </row>
    <row r="204" spans="2:9" s="9" customFormat="1" ht="20.100000000000001" customHeight="1">
      <c r="B204" s="58">
        <v>44491</v>
      </c>
      <c r="C204" s="59">
        <v>20516712</v>
      </c>
      <c r="D204" s="60" t="s">
        <v>28</v>
      </c>
      <c r="E204" s="61">
        <v>627515</v>
      </c>
      <c r="F204" s="61"/>
      <c r="G204" s="61">
        <f t="shared" si="2"/>
        <v>8707231.640000008</v>
      </c>
      <c r="H204" s="35"/>
      <c r="I204" s="35"/>
    </row>
    <row r="205" spans="2:9" s="9" customFormat="1" ht="20.100000000000001" customHeight="1">
      <c r="B205" s="58">
        <v>44491</v>
      </c>
      <c r="C205" s="59">
        <v>20516702</v>
      </c>
      <c r="D205" s="60" t="s">
        <v>28</v>
      </c>
      <c r="E205" s="61">
        <v>3000000</v>
      </c>
      <c r="F205" s="61"/>
      <c r="G205" s="61">
        <f t="shared" si="2"/>
        <v>11707231.640000008</v>
      </c>
      <c r="H205" s="35"/>
      <c r="I205" s="35"/>
    </row>
    <row r="206" spans="2:9" s="9" customFormat="1" ht="20.100000000000001" customHeight="1">
      <c r="B206" s="58">
        <v>44491</v>
      </c>
      <c r="C206" s="59">
        <v>20518306</v>
      </c>
      <c r="D206" s="60" t="s">
        <v>28</v>
      </c>
      <c r="E206" s="61">
        <v>10000000</v>
      </c>
      <c r="F206" s="61"/>
      <c r="G206" s="61">
        <f t="shared" si="2"/>
        <v>21707231.640000008</v>
      </c>
      <c r="H206" s="35"/>
      <c r="I206" s="35"/>
    </row>
    <row r="207" spans="2:9" s="9" customFormat="1" ht="20.100000000000001" customHeight="1">
      <c r="B207" s="58">
        <v>44491</v>
      </c>
      <c r="C207" s="59">
        <v>20518307</v>
      </c>
      <c r="D207" s="60" t="s">
        <v>28</v>
      </c>
      <c r="E207" s="61">
        <v>10000000</v>
      </c>
      <c r="F207" s="61"/>
      <c r="G207" s="61">
        <f t="shared" si="2"/>
        <v>31707231.640000008</v>
      </c>
      <c r="H207" s="35"/>
      <c r="I207" s="35"/>
    </row>
    <row r="208" spans="2:9" s="9" customFormat="1" ht="20.100000000000001" customHeight="1">
      <c r="B208" s="58">
        <v>44491</v>
      </c>
      <c r="C208" s="59">
        <v>24374</v>
      </c>
      <c r="D208" s="60" t="s">
        <v>62</v>
      </c>
      <c r="E208" s="61"/>
      <c r="F208" s="61">
        <v>18830</v>
      </c>
      <c r="G208" s="61">
        <f t="shared" si="2"/>
        <v>31688401.640000008</v>
      </c>
      <c r="H208" s="35"/>
      <c r="I208" s="35"/>
    </row>
    <row r="209" spans="2:9" s="9" customFormat="1" ht="20.100000000000001" customHeight="1">
      <c r="B209" s="58">
        <v>44491</v>
      </c>
      <c r="C209" s="59">
        <v>24403</v>
      </c>
      <c r="D209" s="60" t="s">
        <v>87</v>
      </c>
      <c r="E209" s="61"/>
      <c r="F209" s="61">
        <v>20000</v>
      </c>
      <c r="G209" s="61">
        <f t="shared" si="2"/>
        <v>31668401.640000008</v>
      </c>
      <c r="H209" s="35"/>
      <c r="I209" s="35"/>
    </row>
    <row r="210" spans="2:9" s="9" customFormat="1" ht="20.100000000000001" customHeight="1">
      <c r="B210" s="58">
        <v>44491</v>
      </c>
      <c r="C210" s="59">
        <v>24361</v>
      </c>
      <c r="D210" s="60" t="s">
        <v>31</v>
      </c>
      <c r="E210" s="61"/>
      <c r="F210" s="61">
        <v>24373.13</v>
      </c>
      <c r="G210" s="61">
        <f t="shared" si="2"/>
        <v>31644028.510000009</v>
      </c>
      <c r="H210" s="35"/>
      <c r="I210" s="35"/>
    </row>
    <row r="211" spans="2:9" s="9" customFormat="1" ht="20.100000000000001" customHeight="1">
      <c r="B211" s="58">
        <v>44491</v>
      </c>
      <c r="C211" s="59">
        <v>24404</v>
      </c>
      <c r="D211" s="60" t="s">
        <v>38</v>
      </c>
      <c r="E211" s="61"/>
      <c r="F211" s="61">
        <v>30056.38</v>
      </c>
      <c r="G211" s="61">
        <f t="shared" si="2"/>
        <v>31613972.13000001</v>
      </c>
      <c r="H211" s="35"/>
      <c r="I211" s="35"/>
    </row>
    <row r="212" spans="2:9" s="9" customFormat="1" ht="20.100000000000001" customHeight="1">
      <c r="B212" s="58">
        <v>44491</v>
      </c>
      <c r="C212" s="59">
        <v>24365</v>
      </c>
      <c r="D212" s="60" t="s">
        <v>70</v>
      </c>
      <c r="E212" s="61"/>
      <c r="F212" s="61">
        <v>123244.58</v>
      </c>
      <c r="G212" s="61">
        <f t="shared" si="2"/>
        <v>31490727.550000012</v>
      </c>
      <c r="H212" s="35"/>
      <c r="I212" s="35"/>
    </row>
    <row r="213" spans="2:9" s="9" customFormat="1" ht="20.100000000000001" customHeight="1">
      <c r="B213" s="58">
        <v>44491</v>
      </c>
      <c r="C213" s="59">
        <v>24364</v>
      </c>
      <c r="D213" s="60" t="s">
        <v>170</v>
      </c>
      <c r="E213" s="61"/>
      <c r="F213" s="61">
        <v>130734</v>
      </c>
      <c r="G213" s="61">
        <f t="shared" si="2"/>
        <v>31359993.550000012</v>
      </c>
      <c r="H213" s="35"/>
      <c r="I213" s="35"/>
    </row>
    <row r="214" spans="2:9" s="9" customFormat="1" ht="20.100000000000001" customHeight="1">
      <c r="B214" s="58">
        <v>44491</v>
      </c>
      <c r="C214" s="59">
        <v>24375</v>
      </c>
      <c r="D214" s="60" t="s">
        <v>68</v>
      </c>
      <c r="E214" s="61"/>
      <c r="F214" s="61">
        <v>211427.54</v>
      </c>
      <c r="G214" s="61">
        <f t="shared" si="2"/>
        <v>31148566.010000013</v>
      </c>
      <c r="H214" s="35"/>
      <c r="I214" s="35"/>
    </row>
    <row r="215" spans="2:9" s="9" customFormat="1" ht="20.100000000000001" customHeight="1">
      <c r="B215" s="58">
        <v>44491</v>
      </c>
      <c r="C215" s="59">
        <v>24371</v>
      </c>
      <c r="D215" s="60" t="s">
        <v>192</v>
      </c>
      <c r="E215" s="61"/>
      <c r="F215" s="61">
        <v>212880.87</v>
      </c>
      <c r="G215" s="61">
        <f t="shared" si="2"/>
        <v>30935685.140000012</v>
      </c>
      <c r="H215" s="35"/>
      <c r="I215" s="35"/>
    </row>
    <row r="216" spans="2:9" s="9" customFormat="1" ht="20.100000000000001" customHeight="1">
      <c r="B216" s="58">
        <v>44491</v>
      </c>
      <c r="C216" s="59">
        <v>24460</v>
      </c>
      <c r="D216" s="60" t="s">
        <v>201</v>
      </c>
      <c r="E216" s="61"/>
      <c r="F216" s="61">
        <v>267854.06</v>
      </c>
      <c r="G216" s="61">
        <f t="shared" si="2"/>
        <v>30667831.080000013</v>
      </c>
      <c r="H216" s="35"/>
      <c r="I216" s="35"/>
    </row>
    <row r="217" spans="2:9" s="9" customFormat="1" ht="20.100000000000001" customHeight="1">
      <c r="B217" s="58">
        <v>44491</v>
      </c>
      <c r="C217" s="59">
        <v>24366</v>
      </c>
      <c r="D217" s="60" t="s">
        <v>204</v>
      </c>
      <c r="E217" s="61"/>
      <c r="F217" s="61">
        <v>474009</v>
      </c>
      <c r="G217" s="61">
        <f t="shared" si="2"/>
        <v>30193822.080000013</v>
      </c>
      <c r="H217" s="35"/>
      <c r="I217" s="35"/>
    </row>
    <row r="218" spans="2:9" s="9" customFormat="1" ht="20.100000000000001" customHeight="1">
      <c r="B218" s="58">
        <v>44491</v>
      </c>
      <c r="C218" s="59">
        <v>24363</v>
      </c>
      <c r="D218" s="60" t="s">
        <v>26</v>
      </c>
      <c r="E218" s="61"/>
      <c r="F218" s="61">
        <v>490097.41</v>
      </c>
      <c r="G218" s="61">
        <f t="shared" si="2"/>
        <v>29703724.670000013</v>
      </c>
      <c r="H218" s="35"/>
      <c r="I218" s="35"/>
    </row>
    <row r="219" spans="2:9" s="9" customFormat="1" ht="20.100000000000001" customHeight="1">
      <c r="B219" s="58">
        <v>44491</v>
      </c>
      <c r="C219" s="59">
        <v>24362</v>
      </c>
      <c r="D219" s="60" t="s">
        <v>206</v>
      </c>
      <c r="E219" s="61"/>
      <c r="F219" s="61">
        <v>651305.06000000006</v>
      </c>
      <c r="G219" s="61">
        <f t="shared" si="2"/>
        <v>29052419.610000014</v>
      </c>
      <c r="H219" s="35"/>
      <c r="I219" s="35"/>
    </row>
    <row r="220" spans="2:9" s="9" customFormat="1" ht="20.100000000000001" customHeight="1">
      <c r="B220" s="58">
        <v>44491</v>
      </c>
      <c r="C220" s="59">
        <v>24368</v>
      </c>
      <c r="D220" s="60" t="s">
        <v>207</v>
      </c>
      <c r="E220" s="61"/>
      <c r="F220" s="61">
        <v>744477.9</v>
      </c>
      <c r="G220" s="61">
        <f t="shared" si="2"/>
        <v>28307941.710000016</v>
      </c>
      <c r="H220" s="35"/>
      <c r="I220" s="35"/>
    </row>
    <row r="221" spans="2:9" s="9" customFormat="1" ht="20.100000000000001" customHeight="1">
      <c r="B221" s="58">
        <v>44491</v>
      </c>
      <c r="C221" s="59">
        <v>24406</v>
      </c>
      <c r="D221" s="60" t="s">
        <v>27</v>
      </c>
      <c r="E221" s="61"/>
      <c r="F221" s="61">
        <v>983886.83</v>
      </c>
      <c r="G221" s="61">
        <f t="shared" si="2"/>
        <v>27324054.880000018</v>
      </c>
      <c r="H221" s="35"/>
      <c r="I221" s="35"/>
    </row>
    <row r="222" spans="2:9" s="9" customFormat="1" ht="20.100000000000001" customHeight="1">
      <c r="B222" s="58">
        <v>44491</v>
      </c>
      <c r="C222" s="59">
        <v>24423</v>
      </c>
      <c r="D222" s="60" t="s">
        <v>35</v>
      </c>
      <c r="E222" s="61"/>
      <c r="F222" s="61">
        <v>1596000</v>
      </c>
      <c r="G222" s="61">
        <f t="shared" si="2"/>
        <v>25728054.880000018</v>
      </c>
      <c r="H222" s="35"/>
      <c r="I222" s="35"/>
    </row>
    <row r="223" spans="2:9" s="9" customFormat="1" ht="20.100000000000001" customHeight="1">
      <c r="B223" s="58">
        <v>44491</v>
      </c>
      <c r="C223" s="59">
        <v>24293</v>
      </c>
      <c r="D223" s="60" t="s">
        <v>213</v>
      </c>
      <c r="E223" s="61"/>
      <c r="F223" s="61">
        <v>2363790</v>
      </c>
      <c r="G223" s="61">
        <f t="shared" si="2"/>
        <v>23364264.880000018</v>
      </c>
      <c r="H223" s="35"/>
      <c r="I223" s="35"/>
    </row>
    <row r="224" spans="2:9" s="9" customFormat="1" ht="20.100000000000001" customHeight="1">
      <c r="B224" s="58">
        <v>44491</v>
      </c>
      <c r="C224" s="59">
        <v>24410</v>
      </c>
      <c r="D224" s="60" t="s">
        <v>215</v>
      </c>
      <c r="E224" s="61"/>
      <c r="F224" s="61">
        <v>10456300.4</v>
      </c>
      <c r="G224" s="61">
        <f t="shared" si="2"/>
        <v>12907964.480000017</v>
      </c>
      <c r="H224" s="35"/>
      <c r="I224" s="35"/>
    </row>
    <row r="225" spans="2:9" s="9" customFormat="1" ht="20.100000000000001" customHeight="1">
      <c r="B225" s="58">
        <v>44491</v>
      </c>
      <c r="C225" s="59">
        <v>24650810347</v>
      </c>
      <c r="D225" s="60" t="s">
        <v>13</v>
      </c>
      <c r="E225" s="61"/>
      <c r="F225" s="61">
        <v>4800000</v>
      </c>
      <c r="G225" s="61">
        <f t="shared" si="2"/>
        <v>8107964.4800000172</v>
      </c>
      <c r="H225" s="35"/>
      <c r="I225" s="35"/>
    </row>
    <row r="226" spans="2:9" s="9" customFormat="1" ht="20.100000000000001" customHeight="1">
      <c r="B226" s="58">
        <v>44494</v>
      </c>
      <c r="C226" s="59">
        <v>471769935</v>
      </c>
      <c r="D226" s="60" t="s">
        <v>28</v>
      </c>
      <c r="E226" s="61">
        <v>472997</v>
      </c>
      <c r="F226" s="61"/>
      <c r="G226" s="61">
        <f t="shared" si="2"/>
        <v>8580961.4800000172</v>
      </c>
      <c r="H226" s="35"/>
      <c r="I226" s="35"/>
    </row>
    <row r="227" spans="2:9" s="9" customFormat="1" ht="20.100000000000001" customHeight="1">
      <c r="B227" s="58">
        <v>44494</v>
      </c>
      <c r="C227" s="59">
        <v>471769933</v>
      </c>
      <c r="D227" s="60" t="s">
        <v>28</v>
      </c>
      <c r="E227" s="61">
        <v>662785</v>
      </c>
      <c r="F227" s="61"/>
      <c r="G227" s="61">
        <f t="shared" si="2"/>
        <v>9243746.4800000172</v>
      </c>
      <c r="H227" s="35"/>
      <c r="I227" s="35"/>
    </row>
    <row r="228" spans="2:9" s="9" customFormat="1" ht="20.100000000000001" customHeight="1">
      <c r="B228" s="58">
        <v>44494</v>
      </c>
      <c r="C228" s="59">
        <v>24675895785</v>
      </c>
      <c r="D228" s="60" t="s">
        <v>28</v>
      </c>
      <c r="E228" s="61">
        <v>800000</v>
      </c>
      <c r="F228" s="61"/>
      <c r="G228" s="61">
        <f t="shared" si="2"/>
        <v>10043746.480000017</v>
      </c>
      <c r="H228" s="35"/>
      <c r="I228" s="35"/>
    </row>
    <row r="229" spans="2:9" s="9" customFormat="1" ht="20.100000000000001" customHeight="1">
      <c r="B229" s="58">
        <v>44494</v>
      </c>
      <c r="C229" s="59">
        <v>20516706</v>
      </c>
      <c r="D229" s="60" t="s">
        <v>28</v>
      </c>
      <c r="E229" s="61">
        <v>700000</v>
      </c>
      <c r="F229" s="61"/>
      <c r="G229" s="61">
        <f t="shared" si="2"/>
        <v>10743746.480000017</v>
      </c>
      <c r="H229" s="35"/>
      <c r="I229" s="35"/>
    </row>
    <row r="230" spans="2:9" s="9" customFormat="1" ht="20.100000000000001" customHeight="1">
      <c r="B230" s="58">
        <v>44494</v>
      </c>
      <c r="C230" s="59">
        <v>20518308</v>
      </c>
      <c r="D230" s="60" t="s">
        <v>28</v>
      </c>
      <c r="E230" s="61">
        <v>10000000</v>
      </c>
      <c r="F230" s="61"/>
      <c r="G230" s="61">
        <f t="shared" si="2"/>
        <v>20743746.480000019</v>
      </c>
      <c r="H230" s="35"/>
      <c r="I230" s="35"/>
    </row>
    <row r="231" spans="2:9" s="9" customFormat="1" ht="20.100000000000001" customHeight="1">
      <c r="B231" s="58">
        <v>44494</v>
      </c>
      <c r="C231" s="59">
        <v>20516710</v>
      </c>
      <c r="D231" s="60" t="s">
        <v>28</v>
      </c>
      <c r="E231" s="61">
        <v>978990</v>
      </c>
      <c r="F231" s="61"/>
      <c r="G231" s="61">
        <f t="shared" si="2"/>
        <v>21722736.480000019</v>
      </c>
      <c r="H231" s="35"/>
      <c r="I231" s="35"/>
    </row>
    <row r="232" spans="2:9" s="9" customFormat="1" ht="20.100000000000001" customHeight="1">
      <c r="B232" s="58">
        <v>44494</v>
      </c>
      <c r="C232" s="59">
        <v>24417</v>
      </c>
      <c r="D232" s="60" t="s">
        <v>29</v>
      </c>
      <c r="E232" s="61"/>
      <c r="F232" s="61">
        <v>13500</v>
      </c>
      <c r="G232" s="61">
        <f t="shared" si="2"/>
        <v>21709236.480000019</v>
      </c>
      <c r="H232" s="35"/>
      <c r="I232" s="35"/>
    </row>
    <row r="233" spans="2:9" s="9" customFormat="1" ht="20.100000000000001" customHeight="1">
      <c r="B233" s="58">
        <v>44494</v>
      </c>
      <c r="C233" s="59">
        <v>24389</v>
      </c>
      <c r="D233" s="60" t="s">
        <v>43</v>
      </c>
      <c r="E233" s="61"/>
      <c r="F233" s="61">
        <v>18000</v>
      </c>
      <c r="G233" s="61">
        <f t="shared" si="2"/>
        <v>21691236.480000019</v>
      </c>
      <c r="H233" s="35"/>
      <c r="I233" s="35"/>
    </row>
    <row r="234" spans="2:9" s="9" customFormat="1" ht="20.100000000000001" customHeight="1">
      <c r="B234" s="58">
        <v>44494</v>
      </c>
      <c r="C234" s="59">
        <v>24392</v>
      </c>
      <c r="D234" s="60" t="s">
        <v>66</v>
      </c>
      <c r="E234" s="61"/>
      <c r="F234" s="61">
        <v>18000</v>
      </c>
      <c r="G234" s="61">
        <f t="shared" si="2"/>
        <v>21673236.480000019</v>
      </c>
      <c r="H234" s="35"/>
      <c r="I234" s="35"/>
    </row>
    <row r="235" spans="2:9" s="9" customFormat="1" ht="20.100000000000001" customHeight="1">
      <c r="B235" s="58">
        <v>44494</v>
      </c>
      <c r="C235" s="59">
        <v>24446</v>
      </c>
      <c r="D235" s="60" t="s">
        <v>58</v>
      </c>
      <c r="E235" s="61"/>
      <c r="F235" s="61">
        <v>18000</v>
      </c>
      <c r="G235" s="61">
        <f t="shared" si="2"/>
        <v>21655236.480000019</v>
      </c>
      <c r="H235" s="35"/>
      <c r="I235" s="35"/>
    </row>
    <row r="236" spans="2:9" s="9" customFormat="1" ht="20.100000000000001" customHeight="1">
      <c r="B236" s="58">
        <v>44494</v>
      </c>
      <c r="C236" s="59">
        <v>24380</v>
      </c>
      <c r="D236" s="60" t="s">
        <v>60</v>
      </c>
      <c r="E236" s="61"/>
      <c r="F236" s="61">
        <v>22600</v>
      </c>
      <c r="G236" s="61">
        <f t="shared" si="2"/>
        <v>21632636.480000019</v>
      </c>
      <c r="H236" s="35"/>
      <c r="I236" s="35"/>
    </row>
    <row r="237" spans="2:9" s="9" customFormat="1" ht="20.100000000000001" customHeight="1">
      <c r="B237" s="58">
        <v>44494</v>
      </c>
      <c r="C237" s="59">
        <v>24397</v>
      </c>
      <c r="D237" s="60" t="s">
        <v>45</v>
      </c>
      <c r="E237" s="61"/>
      <c r="F237" s="61">
        <v>27000</v>
      </c>
      <c r="G237" s="61">
        <f t="shared" si="2"/>
        <v>21605636.480000019</v>
      </c>
      <c r="H237" s="35"/>
      <c r="I237" s="35"/>
    </row>
    <row r="238" spans="2:9" s="9" customFormat="1" ht="20.100000000000001" customHeight="1">
      <c r="B238" s="58">
        <v>44494</v>
      </c>
      <c r="C238" s="59">
        <v>24415</v>
      </c>
      <c r="D238" s="60" t="s">
        <v>46</v>
      </c>
      <c r="E238" s="61"/>
      <c r="F238" s="61">
        <v>27000</v>
      </c>
      <c r="G238" s="61">
        <f t="shared" si="2"/>
        <v>21578636.480000019</v>
      </c>
      <c r="H238" s="35"/>
      <c r="I238" s="35"/>
    </row>
    <row r="239" spans="2:9" s="9" customFormat="1" ht="20.100000000000001" customHeight="1">
      <c r="B239" s="58">
        <v>44494</v>
      </c>
      <c r="C239" s="59">
        <v>24372</v>
      </c>
      <c r="D239" s="60" t="s">
        <v>63</v>
      </c>
      <c r="E239" s="61"/>
      <c r="F239" s="61">
        <v>27900</v>
      </c>
      <c r="G239" s="61">
        <f t="shared" si="2"/>
        <v>21550736.480000019</v>
      </c>
      <c r="H239" s="35"/>
      <c r="I239" s="35"/>
    </row>
    <row r="240" spans="2:9" s="9" customFormat="1" ht="20.100000000000001" customHeight="1">
      <c r="B240" s="58">
        <v>44494</v>
      </c>
      <c r="C240" s="59">
        <v>24449</v>
      </c>
      <c r="D240" s="60" t="s">
        <v>47</v>
      </c>
      <c r="E240" s="61"/>
      <c r="F240" s="61">
        <v>28250</v>
      </c>
      <c r="G240" s="61">
        <f t="shared" si="2"/>
        <v>21522486.480000019</v>
      </c>
      <c r="H240" s="35"/>
      <c r="I240" s="35"/>
    </row>
    <row r="241" spans="2:9" s="9" customFormat="1" ht="20.100000000000001" customHeight="1">
      <c r="B241" s="58">
        <v>44494</v>
      </c>
      <c r="C241" s="59">
        <v>24382</v>
      </c>
      <c r="D241" s="60" t="s">
        <v>98</v>
      </c>
      <c r="E241" s="61"/>
      <c r="F241" s="61">
        <v>31500</v>
      </c>
      <c r="G241" s="61">
        <f t="shared" si="2"/>
        <v>21490986.480000019</v>
      </c>
      <c r="H241" s="35"/>
      <c r="I241" s="35"/>
    </row>
    <row r="242" spans="2:9" s="9" customFormat="1" ht="20.100000000000001" customHeight="1">
      <c r="B242" s="58">
        <v>44494</v>
      </c>
      <c r="C242" s="59">
        <v>24385</v>
      </c>
      <c r="D242" s="60" t="s">
        <v>49</v>
      </c>
      <c r="E242" s="61"/>
      <c r="F242" s="61">
        <v>33900</v>
      </c>
      <c r="G242" s="61">
        <f t="shared" si="2"/>
        <v>21457086.480000019</v>
      </c>
      <c r="H242" s="35"/>
      <c r="I242" s="35"/>
    </row>
    <row r="243" spans="2:9" s="9" customFormat="1" ht="20.100000000000001" customHeight="1">
      <c r="B243" s="58">
        <v>44494</v>
      </c>
      <c r="C243" s="59">
        <v>24390</v>
      </c>
      <c r="D243" s="60" t="s">
        <v>48</v>
      </c>
      <c r="E243" s="61"/>
      <c r="F243" s="61">
        <v>33900</v>
      </c>
      <c r="G243" s="61">
        <f t="shared" si="2"/>
        <v>21423186.480000019</v>
      </c>
      <c r="H243" s="35"/>
      <c r="I243" s="35"/>
    </row>
    <row r="244" spans="2:9" s="9" customFormat="1" ht="20.100000000000001" customHeight="1">
      <c r="B244" s="58">
        <v>44494</v>
      </c>
      <c r="C244" s="59">
        <v>24398</v>
      </c>
      <c r="D244" s="60" t="s">
        <v>34</v>
      </c>
      <c r="E244" s="61"/>
      <c r="F244" s="61">
        <v>33900</v>
      </c>
      <c r="G244" s="61">
        <f t="shared" si="2"/>
        <v>21389286.480000019</v>
      </c>
      <c r="H244" s="35"/>
      <c r="I244" s="35"/>
    </row>
    <row r="245" spans="2:9" s="9" customFormat="1" ht="20.100000000000001" customHeight="1">
      <c r="B245" s="58">
        <v>44494</v>
      </c>
      <c r="C245" s="59">
        <v>24447</v>
      </c>
      <c r="D245" s="60" t="s">
        <v>50</v>
      </c>
      <c r="E245" s="61"/>
      <c r="F245" s="61">
        <v>36000</v>
      </c>
      <c r="G245" s="61">
        <f t="shared" ref="G245:G320" si="3">+G244+E245-F245</f>
        <v>21353286.480000019</v>
      </c>
      <c r="H245" s="35"/>
      <c r="I245" s="35"/>
    </row>
    <row r="246" spans="2:9" s="9" customFormat="1" ht="20.100000000000001" customHeight="1">
      <c r="B246" s="58">
        <v>44494</v>
      </c>
      <c r="C246" s="59">
        <v>24448</v>
      </c>
      <c r="D246" s="60" t="s">
        <v>52</v>
      </c>
      <c r="E246" s="61"/>
      <c r="F246" s="61">
        <v>56500</v>
      </c>
      <c r="G246" s="61">
        <f t="shared" si="3"/>
        <v>21296786.480000019</v>
      </c>
      <c r="H246" s="35"/>
      <c r="I246" s="35"/>
    </row>
    <row r="247" spans="2:9" s="9" customFormat="1" ht="20.100000000000001" customHeight="1">
      <c r="B247" s="58">
        <v>44494</v>
      </c>
      <c r="C247" s="59">
        <v>24427</v>
      </c>
      <c r="D247" s="60" t="s">
        <v>161</v>
      </c>
      <c r="E247" s="61"/>
      <c r="F247" s="61">
        <v>106792.03</v>
      </c>
      <c r="G247" s="61">
        <f t="shared" si="3"/>
        <v>21189994.450000018</v>
      </c>
      <c r="H247" s="35"/>
      <c r="I247" s="35"/>
    </row>
    <row r="248" spans="2:9" s="9" customFormat="1" ht="20.100000000000001" customHeight="1">
      <c r="B248" s="58">
        <v>44494</v>
      </c>
      <c r="C248" s="59">
        <v>24433</v>
      </c>
      <c r="D248" s="60" t="s">
        <v>165</v>
      </c>
      <c r="E248" s="61"/>
      <c r="F248" s="61">
        <v>113000</v>
      </c>
      <c r="G248" s="61">
        <f t="shared" si="3"/>
        <v>21076994.450000018</v>
      </c>
      <c r="H248" s="35"/>
      <c r="I248" s="35"/>
    </row>
    <row r="249" spans="2:9" s="9" customFormat="1" ht="20.100000000000001" customHeight="1">
      <c r="B249" s="58">
        <v>44494</v>
      </c>
      <c r="C249" s="59">
        <v>24370</v>
      </c>
      <c r="D249" s="60" t="s">
        <v>65</v>
      </c>
      <c r="E249" s="61"/>
      <c r="F249" s="61">
        <v>125514.75</v>
      </c>
      <c r="G249" s="61">
        <f t="shared" si="3"/>
        <v>20951479.700000018</v>
      </c>
      <c r="H249" s="35"/>
      <c r="I249" s="35"/>
    </row>
    <row r="250" spans="2:9" s="9" customFormat="1" ht="20.100000000000001" customHeight="1">
      <c r="B250" s="58">
        <v>44494</v>
      </c>
      <c r="C250" s="59">
        <v>24395</v>
      </c>
      <c r="D250" s="60" t="s">
        <v>184</v>
      </c>
      <c r="E250" s="61"/>
      <c r="F250" s="61">
        <v>169500</v>
      </c>
      <c r="G250" s="61">
        <f t="shared" si="3"/>
        <v>20781979.700000018</v>
      </c>
      <c r="H250" s="35"/>
      <c r="I250" s="35"/>
    </row>
    <row r="251" spans="2:9" s="9" customFormat="1" ht="20.100000000000001" customHeight="1">
      <c r="B251" s="58">
        <v>44494</v>
      </c>
      <c r="C251" s="59">
        <v>24373</v>
      </c>
      <c r="D251" s="60" t="s">
        <v>69</v>
      </c>
      <c r="E251" s="61"/>
      <c r="F251" s="61">
        <v>187630</v>
      </c>
      <c r="G251" s="61">
        <f t="shared" si="3"/>
        <v>20594349.700000018</v>
      </c>
      <c r="H251" s="35"/>
      <c r="I251" s="35"/>
    </row>
    <row r="252" spans="2:9" s="9" customFormat="1" ht="20.100000000000001" customHeight="1">
      <c r="B252" s="58">
        <v>44494</v>
      </c>
      <c r="C252" s="59">
        <v>24411</v>
      </c>
      <c r="D252" s="60" t="s">
        <v>36</v>
      </c>
      <c r="E252" s="61"/>
      <c r="F252" s="61">
        <v>202847.52</v>
      </c>
      <c r="G252" s="61">
        <f t="shared" si="3"/>
        <v>20391502.180000018</v>
      </c>
      <c r="H252" s="35"/>
      <c r="I252" s="35"/>
    </row>
    <row r="253" spans="2:9" s="9" customFormat="1" ht="20.100000000000001" customHeight="1">
      <c r="B253" s="58">
        <v>44494</v>
      </c>
      <c r="C253" s="59">
        <v>24369</v>
      </c>
      <c r="D253" s="60" t="s">
        <v>193</v>
      </c>
      <c r="E253" s="61"/>
      <c r="F253" s="61">
        <v>213570</v>
      </c>
      <c r="G253" s="61">
        <f t="shared" si="3"/>
        <v>20177932.180000018</v>
      </c>
      <c r="H253" s="35"/>
      <c r="I253" s="35"/>
    </row>
    <row r="254" spans="2:9" s="9" customFormat="1" ht="20.100000000000001" customHeight="1">
      <c r="B254" s="58">
        <v>44494</v>
      </c>
      <c r="C254" s="59">
        <v>24425</v>
      </c>
      <c r="D254" s="60" t="s">
        <v>67</v>
      </c>
      <c r="E254" s="61"/>
      <c r="F254" s="61">
        <v>221416</v>
      </c>
      <c r="G254" s="61">
        <f t="shared" si="3"/>
        <v>19956516.180000018</v>
      </c>
      <c r="H254" s="35"/>
      <c r="I254" s="35"/>
    </row>
    <row r="255" spans="2:9" s="9" customFormat="1" ht="20.100000000000001" customHeight="1">
      <c r="B255" s="58">
        <v>44494</v>
      </c>
      <c r="C255" s="59">
        <v>24416</v>
      </c>
      <c r="D255" s="60" t="s">
        <v>199</v>
      </c>
      <c r="E255" s="61"/>
      <c r="F255" s="61">
        <v>249609.14</v>
      </c>
      <c r="G255" s="61">
        <f t="shared" si="3"/>
        <v>19706907.040000018</v>
      </c>
      <c r="H255" s="35"/>
      <c r="I255" s="35"/>
    </row>
    <row r="256" spans="2:9" s="9" customFormat="1" ht="20.100000000000001" customHeight="1">
      <c r="B256" s="58">
        <v>44494</v>
      </c>
      <c r="C256" s="59">
        <v>24400</v>
      </c>
      <c r="D256" s="60" t="s">
        <v>200</v>
      </c>
      <c r="E256" s="61"/>
      <c r="F256" s="61">
        <v>255529.3</v>
      </c>
      <c r="G256" s="61">
        <f t="shared" si="3"/>
        <v>19451377.740000017</v>
      </c>
      <c r="H256" s="35"/>
      <c r="I256" s="35"/>
    </row>
    <row r="257" spans="2:9" s="9" customFormat="1" ht="20.100000000000001" customHeight="1">
      <c r="B257" s="58">
        <v>44494</v>
      </c>
      <c r="C257" s="59">
        <v>24401</v>
      </c>
      <c r="D257" s="60" t="s">
        <v>23</v>
      </c>
      <c r="E257" s="61"/>
      <c r="F257" s="61">
        <v>295283</v>
      </c>
      <c r="G257" s="61">
        <f t="shared" si="3"/>
        <v>19156094.740000017</v>
      </c>
      <c r="H257" s="35"/>
      <c r="I257" s="35"/>
    </row>
    <row r="258" spans="2:9" s="9" customFormat="1" ht="20.100000000000001" customHeight="1">
      <c r="B258" s="58">
        <v>44494</v>
      </c>
      <c r="C258" s="59">
        <v>24405</v>
      </c>
      <c r="D258" s="60" t="s">
        <v>25</v>
      </c>
      <c r="E258" s="61"/>
      <c r="F258" s="61">
        <v>529150.77</v>
      </c>
      <c r="G258" s="61">
        <f t="shared" si="3"/>
        <v>18626943.970000017</v>
      </c>
      <c r="H258" s="35"/>
      <c r="I258" s="35"/>
    </row>
    <row r="259" spans="2:9" s="9" customFormat="1" ht="20.100000000000001" customHeight="1">
      <c r="B259" s="58">
        <v>44494</v>
      </c>
      <c r="C259" s="59">
        <v>24424</v>
      </c>
      <c r="D259" s="60" t="s">
        <v>67</v>
      </c>
      <c r="E259" s="61"/>
      <c r="F259" s="61">
        <v>1265042.8700000001</v>
      </c>
      <c r="G259" s="61">
        <f t="shared" si="3"/>
        <v>17361901.100000016</v>
      </c>
      <c r="H259" s="35"/>
      <c r="I259" s="35"/>
    </row>
    <row r="260" spans="2:9" s="9" customFormat="1" ht="20.100000000000001" customHeight="1">
      <c r="B260" s="58">
        <v>44494</v>
      </c>
      <c r="C260" s="59">
        <v>24437</v>
      </c>
      <c r="D260" s="60" t="s">
        <v>56</v>
      </c>
      <c r="E260" s="61"/>
      <c r="F260" s="61">
        <v>7306623.1100000003</v>
      </c>
      <c r="G260" s="61">
        <f t="shared" si="3"/>
        <v>10055277.990000017</v>
      </c>
      <c r="H260" s="35"/>
      <c r="I260" s="35"/>
    </row>
    <row r="261" spans="2:9" s="9" customFormat="1" ht="20.100000000000001" customHeight="1">
      <c r="B261" s="58">
        <v>44494</v>
      </c>
      <c r="C261" s="59">
        <v>24394</v>
      </c>
      <c r="D261" s="60" t="s">
        <v>21</v>
      </c>
      <c r="E261" s="61"/>
      <c r="F261" s="61">
        <v>564798.28</v>
      </c>
      <c r="G261" s="61">
        <f t="shared" si="3"/>
        <v>9490479.7100000177</v>
      </c>
      <c r="H261" s="35"/>
      <c r="I261" s="35"/>
    </row>
    <row r="262" spans="2:9" s="9" customFormat="1" ht="20.100000000000001" customHeight="1">
      <c r="B262" s="58">
        <v>44494</v>
      </c>
      <c r="C262" s="59">
        <v>24676373625</v>
      </c>
      <c r="D262" s="60" t="s">
        <v>13</v>
      </c>
      <c r="E262" s="61"/>
      <c r="F262" s="61">
        <v>350000</v>
      </c>
      <c r="G262" s="61">
        <f t="shared" si="3"/>
        <v>9140479.7100000177</v>
      </c>
      <c r="H262" s="35"/>
      <c r="I262" s="35"/>
    </row>
    <row r="263" spans="2:9" s="9" customFormat="1" ht="20.100000000000001" customHeight="1">
      <c r="B263" s="58">
        <v>44494</v>
      </c>
      <c r="C263" s="59">
        <v>24675839849</v>
      </c>
      <c r="D263" s="60" t="s">
        <v>13</v>
      </c>
      <c r="E263" s="61"/>
      <c r="F263" s="61">
        <v>900000</v>
      </c>
      <c r="G263" s="61">
        <f t="shared" si="3"/>
        <v>8240479.7100000177</v>
      </c>
      <c r="H263" s="35"/>
      <c r="I263" s="35"/>
    </row>
    <row r="264" spans="2:9" s="9" customFormat="1" ht="20.100000000000001" customHeight="1">
      <c r="B264" s="58">
        <v>44496</v>
      </c>
      <c r="C264" s="59">
        <v>20518297</v>
      </c>
      <c r="D264" s="60" t="s">
        <v>28</v>
      </c>
      <c r="E264" s="61">
        <v>10000000</v>
      </c>
      <c r="F264" s="61"/>
      <c r="G264" s="61">
        <f t="shared" si="3"/>
        <v>18240479.710000016</v>
      </c>
      <c r="H264" s="35"/>
      <c r="I264" s="35"/>
    </row>
    <row r="265" spans="2:9" s="9" customFormat="1" ht="20.100000000000001" customHeight="1">
      <c r="B265" s="58">
        <v>44496</v>
      </c>
      <c r="C265" s="59">
        <v>24457</v>
      </c>
      <c r="D265" s="60" t="s">
        <v>79</v>
      </c>
      <c r="E265" s="61"/>
      <c r="F265" s="61">
        <v>12500</v>
      </c>
      <c r="G265" s="61">
        <f t="shared" si="3"/>
        <v>18227979.710000016</v>
      </c>
      <c r="H265" s="35"/>
      <c r="I265" s="35"/>
    </row>
    <row r="266" spans="2:9" s="9" customFormat="1" ht="20.100000000000001" customHeight="1">
      <c r="B266" s="58">
        <v>44496</v>
      </c>
      <c r="C266" s="59">
        <v>24399</v>
      </c>
      <c r="D266" s="60" t="s">
        <v>29</v>
      </c>
      <c r="E266" s="61"/>
      <c r="F266" s="61">
        <v>13500</v>
      </c>
      <c r="G266" s="61">
        <f t="shared" si="3"/>
        <v>18214479.710000016</v>
      </c>
      <c r="H266" s="35"/>
      <c r="I266" s="35"/>
    </row>
    <row r="267" spans="2:9" s="9" customFormat="1" ht="20.100000000000001" customHeight="1">
      <c r="B267" s="58">
        <v>44496</v>
      </c>
      <c r="C267" s="59">
        <v>24456</v>
      </c>
      <c r="D267" s="60" t="s">
        <v>81</v>
      </c>
      <c r="E267" s="61"/>
      <c r="F267" s="61">
        <v>13523.27</v>
      </c>
      <c r="G267" s="61">
        <f t="shared" si="3"/>
        <v>18200956.440000016</v>
      </c>
      <c r="H267" s="35"/>
      <c r="I267" s="35"/>
    </row>
    <row r="268" spans="2:9" s="9" customFormat="1" ht="20.100000000000001" customHeight="1">
      <c r="B268" s="58">
        <v>44496</v>
      </c>
      <c r="C268" s="59">
        <v>24387</v>
      </c>
      <c r="D268" s="60" t="s">
        <v>59</v>
      </c>
      <c r="E268" s="61"/>
      <c r="F268" s="61">
        <v>18000</v>
      </c>
      <c r="G268" s="61">
        <f t="shared" si="3"/>
        <v>18182956.440000016</v>
      </c>
      <c r="H268" s="35"/>
      <c r="I268" s="35"/>
    </row>
    <row r="269" spans="2:9" s="9" customFormat="1" ht="20.100000000000001" customHeight="1">
      <c r="B269" s="58">
        <v>44496</v>
      </c>
      <c r="C269" s="59">
        <v>24453</v>
      </c>
      <c r="D269" s="60" t="s">
        <v>89</v>
      </c>
      <c r="E269" s="61"/>
      <c r="F269" s="61">
        <v>22177.35</v>
      </c>
      <c r="G269" s="61">
        <f t="shared" si="3"/>
        <v>18160779.090000015</v>
      </c>
      <c r="H269" s="35"/>
      <c r="I269" s="35"/>
    </row>
    <row r="270" spans="2:9" s="9" customFormat="1" ht="20.100000000000001" customHeight="1">
      <c r="B270" s="58">
        <v>44496</v>
      </c>
      <c r="C270" s="59">
        <v>24388</v>
      </c>
      <c r="D270" s="60" t="s">
        <v>44</v>
      </c>
      <c r="E270" s="61"/>
      <c r="F270" s="61">
        <v>27000</v>
      </c>
      <c r="G270" s="61">
        <f t="shared" si="3"/>
        <v>18133779.090000015</v>
      </c>
      <c r="H270" s="35"/>
      <c r="I270" s="35"/>
    </row>
    <row r="271" spans="2:9" s="9" customFormat="1" ht="20.100000000000001" customHeight="1">
      <c r="B271" s="58">
        <v>44496</v>
      </c>
      <c r="C271" s="59">
        <v>24393</v>
      </c>
      <c r="D271" s="60" t="s">
        <v>96</v>
      </c>
      <c r="E271" s="61"/>
      <c r="F271" s="61">
        <v>27000</v>
      </c>
      <c r="G271" s="61">
        <f t="shared" si="3"/>
        <v>18106779.090000015</v>
      </c>
      <c r="H271" s="35"/>
      <c r="I271" s="35"/>
    </row>
    <row r="272" spans="2:9" s="9" customFormat="1" ht="20.100000000000001" customHeight="1">
      <c r="B272" s="58">
        <v>44496</v>
      </c>
      <c r="C272" s="59">
        <v>24435</v>
      </c>
      <c r="D272" s="60" t="s">
        <v>42</v>
      </c>
      <c r="E272" s="61"/>
      <c r="F272" s="61">
        <v>36000</v>
      </c>
      <c r="G272" s="61">
        <f t="shared" si="3"/>
        <v>18070779.090000015</v>
      </c>
      <c r="H272" s="35"/>
      <c r="I272" s="35"/>
    </row>
    <row r="273" spans="2:9" s="9" customFormat="1" ht="20.100000000000001" customHeight="1">
      <c r="B273" s="58">
        <v>44496</v>
      </c>
      <c r="C273" s="59">
        <v>24436</v>
      </c>
      <c r="D273" s="60" t="s">
        <v>109</v>
      </c>
      <c r="E273" s="61"/>
      <c r="F273" s="61">
        <v>41673.56</v>
      </c>
      <c r="G273" s="61">
        <f t="shared" si="3"/>
        <v>18029105.530000016</v>
      </c>
      <c r="H273" s="35"/>
      <c r="I273" s="35"/>
    </row>
    <row r="274" spans="2:9" s="9" customFormat="1" ht="20.100000000000001" customHeight="1">
      <c r="B274" s="58">
        <v>44496</v>
      </c>
      <c r="C274" s="59">
        <v>24413</v>
      </c>
      <c r="D274" s="60" t="s">
        <v>33</v>
      </c>
      <c r="E274" s="61"/>
      <c r="F274" s="61">
        <v>67800</v>
      </c>
      <c r="G274" s="61">
        <f t="shared" si="3"/>
        <v>17961305.530000016</v>
      </c>
      <c r="H274" s="35"/>
      <c r="I274" s="35"/>
    </row>
    <row r="275" spans="2:9" s="9" customFormat="1" ht="20.100000000000001" customHeight="1">
      <c r="B275" s="58">
        <v>44496</v>
      </c>
      <c r="C275" s="59">
        <v>24431</v>
      </c>
      <c r="D275" s="60" t="s">
        <v>125</v>
      </c>
      <c r="E275" s="61"/>
      <c r="F275" s="61">
        <v>71151.360000000001</v>
      </c>
      <c r="G275" s="61">
        <f t="shared" si="3"/>
        <v>17890154.170000017</v>
      </c>
      <c r="H275" s="35"/>
      <c r="I275" s="35"/>
    </row>
    <row r="276" spans="2:9" s="9" customFormat="1" ht="20.100000000000001" customHeight="1">
      <c r="B276" s="58">
        <v>44496</v>
      </c>
      <c r="C276" s="59">
        <v>24434</v>
      </c>
      <c r="D276" s="60" t="s">
        <v>128</v>
      </c>
      <c r="E276" s="61"/>
      <c r="F276" s="61">
        <v>72578.06</v>
      </c>
      <c r="G276" s="61">
        <f t="shared" si="3"/>
        <v>17817576.110000018</v>
      </c>
      <c r="H276" s="35"/>
      <c r="I276" s="35"/>
    </row>
    <row r="277" spans="2:9" s="9" customFormat="1" ht="20.100000000000001" customHeight="1">
      <c r="B277" s="58">
        <v>44496</v>
      </c>
      <c r="C277" s="59">
        <v>24452</v>
      </c>
      <c r="D277" s="60" t="s">
        <v>139</v>
      </c>
      <c r="E277" s="61"/>
      <c r="F277" s="61">
        <v>82913.710000000006</v>
      </c>
      <c r="G277" s="61">
        <f t="shared" si="3"/>
        <v>17734662.400000017</v>
      </c>
      <c r="H277" s="35"/>
      <c r="I277" s="35"/>
    </row>
    <row r="278" spans="2:9" s="9" customFormat="1" ht="20.100000000000001" customHeight="1">
      <c r="B278" s="58">
        <v>44496</v>
      </c>
      <c r="C278" s="59">
        <v>24455</v>
      </c>
      <c r="D278" s="60" t="s">
        <v>158</v>
      </c>
      <c r="E278" s="61"/>
      <c r="F278" s="61">
        <v>105213.81</v>
      </c>
      <c r="G278" s="61">
        <f t="shared" si="3"/>
        <v>17629448.590000018</v>
      </c>
      <c r="H278" s="35"/>
      <c r="I278" s="35"/>
    </row>
    <row r="279" spans="2:9" s="9" customFormat="1" ht="20.100000000000001" customHeight="1">
      <c r="B279" s="58">
        <v>44496</v>
      </c>
      <c r="C279" s="59">
        <v>24451</v>
      </c>
      <c r="D279" s="60" t="s">
        <v>160</v>
      </c>
      <c r="E279" s="61"/>
      <c r="F279" s="61">
        <v>105958.7</v>
      </c>
      <c r="G279" s="61">
        <f t="shared" si="3"/>
        <v>17523489.890000019</v>
      </c>
      <c r="H279" s="35"/>
      <c r="I279" s="35"/>
    </row>
    <row r="280" spans="2:9" s="9" customFormat="1" ht="20.100000000000001" customHeight="1">
      <c r="B280" s="58">
        <v>44496</v>
      </c>
      <c r="C280" s="59">
        <v>24428</v>
      </c>
      <c r="D280" s="60" t="s">
        <v>164</v>
      </c>
      <c r="E280" s="61"/>
      <c r="F280" s="61">
        <v>112139.77</v>
      </c>
      <c r="G280" s="61">
        <f t="shared" si="3"/>
        <v>17411350.12000002</v>
      </c>
      <c r="H280" s="35"/>
      <c r="I280" s="35"/>
    </row>
    <row r="281" spans="2:9" s="9" customFormat="1" ht="20.100000000000001" customHeight="1">
      <c r="B281" s="58">
        <v>44496</v>
      </c>
      <c r="C281" s="59">
        <v>24429</v>
      </c>
      <c r="D281" s="60" t="s">
        <v>177</v>
      </c>
      <c r="E281" s="61"/>
      <c r="F281" s="61">
        <v>140097.59</v>
      </c>
      <c r="G281" s="61">
        <f t="shared" si="3"/>
        <v>17271252.53000002</v>
      </c>
      <c r="H281" s="35"/>
      <c r="I281" s="35"/>
    </row>
    <row r="282" spans="2:9" s="9" customFormat="1" ht="20.100000000000001" customHeight="1">
      <c r="B282" s="58">
        <v>44496</v>
      </c>
      <c r="C282" s="59">
        <v>24420</v>
      </c>
      <c r="D282" s="60" t="s">
        <v>179</v>
      </c>
      <c r="E282" s="61"/>
      <c r="F282" s="61">
        <v>150000</v>
      </c>
      <c r="G282" s="61">
        <f t="shared" si="3"/>
        <v>17121252.53000002</v>
      </c>
      <c r="H282" s="35"/>
      <c r="I282" s="35"/>
    </row>
    <row r="283" spans="2:9" s="9" customFormat="1" ht="20.100000000000001" customHeight="1">
      <c r="B283" s="58">
        <v>44496</v>
      </c>
      <c r="C283" s="59">
        <v>24430</v>
      </c>
      <c r="D283" s="60" t="s">
        <v>196</v>
      </c>
      <c r="E283" s="61"/>
      <c r="F283" s="61">
        <v>241773.6</v>
      </c>
      <c r="G283" s="61">
        <f t="shared" si="3"/>
        <v>16879478.930000018</v>
      </c>
      <c r="H283" s="35"/>
      <c r="I283" s="35"/>
    </row>
    <row r="284" spans="2:9" s="9" customFormat="1" ht="20.100000000000001" customHeight="1">
      <c r="B284" s="58">
        <v>44496</v>
      </c>
      <c r="C284" s="59">
        <v>24419</v>
      </c>
      <c r="D284" s="60" t="s">
        <v>202</v>
      </c>
      <c r="E284" s="61"/>
      <c r="F284" s="61">
        <v>305100</v>
      </c>
      <c r="G284" s="61">
        <f t="shared" si="3"/>
        <v>16574378.930000018</v>
      </c>
      <c r="H284" s="35"/>
      <c r="I284" s="35"/>
    </row>
    <row r="285" spans="2:9" s="9" customFormat="1" ht="20.100000000000001" customHeight="1">
      <c r="B285" s="58">
        <v>44496</v>
      </c>
      <c r="C285" s="59">
        <v>24418</v>
      </c>
      <c r="D285" s="60" t="s">
        <v>202</v>
      </c>
      <c r="E285" s="61"/>
      <c r="F285" s="61">
        <v>406800</v>
      </c>
      <c r="G285" s="61">
        <f t="shared" si="3"/>
        <v>16167578.930000018</v>
      </c>
      <c r="H285" s="35"/>
      <c r="I285" s="35"/>
    </row>
    <row r="286" spans="2:9" s="9" customFormat="1" ht="20.100000000000001" customHeight="1">
      <c r="B286" s="58">
        <v>44496</v>
      </c>
      <c r="C286" s="59">
        <v>24442</v>
      </c>
      <c r="D286" s="60" t="s">
        <v>55</v>
      </c>
      <c r="E286" s="61"/>
      <c r="F286" s="61">
        <v>564009</v>
      </c>
      <c r="G286" s="61">
        <f t="shared" si="3"/>
        <v>15603569.930000018</v>
      </c>
      <c r="H286" s="35"/>
      <c r="I286" s="35"/>
    </row>
    <row r="287" spans="2:9" s="9" customFormat="1" ht="20.100000000000001" customHeight="1">
      <c r="B287" s="58">
        <v>44496</v>
      </c>
      <c r="C287" s="59">
        <v>24443</v>
      </c>
      <c r="D287" s="60" t="s">
        <v>208</v>
      </c>
      <c r="E287" s="61"/>
      <c r="F287" s="61">
        <v>745698</v>
      </c>
      <c r="G287" s="61">
        <f t="shared" si="3"/>
        <v>14857871.930000018</v>
      </c>
      <c r="H287" s="35"/>
      <c r="I287" s="35"/>
    </row>
    <row r="288" spans="2:9" s="9" customFormat="1" ht="20.100000000000001" customHeight="1">
      <c r="B288" s="58">
        <v>44496</v>
      </c>
      <c r="C288" s="59">
        <v>24422</v>
      </c>
      <c r="D288" s="60" t="s">
        <v>211</v>
      </c>
      <c r="E288" s="61"/>
      <c r="F288" s="61">
        <v>1318374.82</v>
      </c>
      <c r="G288" s="61">
        <f t="shared" si="3"/>
        <v>13539497.110000018</v>
      </c>
      <c r="H288" s="35"/>
      <c r="I288" s="35"/>
    </row>
    <row r="289" spans="2:9" s="9" customFormat="1" ht="20.100000000000001" customHeight="1">
      <c r="B289" s="58">
        <v>44496</v>
      </c>
      <c r="C289" s="59">
        <v>24461</v>
      </c>
      <c r="D289" s="60" t="s">
        <v>13</v>
      </c>
      <c r="E289" s="61"/>
      <c r="F289" s="61">
        <v>1500000</v>
      </c>
      <c r="G289" s="61">
        <f t="shared" si="3"/>
        <v>12039497.110000018</v>
      </c>
      <c r="H289" s="35"/>
      <c r="I289" s="35"/>
    </row>
    <row r="290" spans="2:9" s="9" customFormat="1" ht="20.100000000000001" customHeight="1">
      <c r="B290" s="58">
        <v>44496</v>
      </c>
      <c r="C290" s="59">
        <v>24694237019</v>
      </c>
      <c r="D290" s="60" t="s">
        <v>13</v>
      </c>
      <c r="E290" s="61"/>
      <c r="F290" s="61">
        <v>3700000</v>
      </c>
      <c r="G290" s="61">
        <f t="shared" si="3"/>
        <v>8339497.110000018</v>
      </c>
      <c r="H290" s="35"/>
      <c r="I290" s="35"/>
    </row>
    <row r="291" spans="2:9" s="9" customFormat="1" ht="20.100000000000001" customHeight="1">
      <c r="B291" s="58">
        <v>44497</v>
      </c>
      <c r="C291" s="59">
        <v>472138027</v>
      </c>
      <c r="D291" s="60" t="s">
        <v>28</v>
      </c>
      <c r="E291" s="61">
        <v>9000</v>
      </c>
      <c r="F291" s="61"/>
      <c r="G291" s="61">
        <f t="shared" si="3"/>
        <v>8348497.110000018</v>
      </c>
      <c r="H291" s="35"/>
      <c r="I291" s="35"/>
    </row>
    <row r="292" spans="2:9" s="9" customFormat="1" ht="20.100000000000001" customHeight="1">
      <c r="B292" s="58">
        <v>44497</v>
      </c>
      <c r="C292" s="59">
        <v>472138026</v>
      </c>
      <c r="D292" s="60" t="s">
        <v>28</v>
      </c>
      <c r="E292" s="61">
        <v>8700</v>
      </c>
      <c r="F292" s="61"/>
      <c r="G292" s="61">
        <f t="shared" si="3"/>
        <v>8357197.110000018</v>
      </c>
      <c r="H292" s="35"/>
      <c r="I292" s="35"/>
    </row>
    <row r="293" spans="2:9" s="9" customFormat="1" ht="20.100000000000001" customHeight="1">
      <c r="B293" s="58">
        <v>44497</v>
      </c>
      <c r="C293" s="59">
        <v>472138025</v>
      </c>
      <c r="D293" s="60" t="s">
        <v>28</v>
      </c>
      <c r="E293" s="61">
        <v>348675</v>
      </c>
      <c r="F293" s="61"/>
      <c r="G293" s="61">
        <f t="shared" si="3"/>
        <v>8705872.110000018</v>
      </c>
      <c r="H293" s="35"/>
      <c r="I293" s="35"/>
    </row>
    <row r="294" spans="2:9" s="9" customFormat="1" ht="20.100000000000001" customHeight="1">
      <c r="B294" s="58">
        <v>44497</v>
      </c>
      <c r="C294" s="59">
        <v>472138024</v>
      </c>
      <c r="D294" s="60" t="s">
        <v>28</v>
      </c>
      <c r="E294" s="61">
        <v>388885</v>
      </c>
      <c r="F294" s="61"/>
      <c r="G294" s="61">
        <f t="shared" si="3"/>
        <v>9094757.110000018</v>
      </c>
      <c r="H294" s="35"/>
      <c r="I294" s="35"/>
    </row>
    <row r="295" spans="2:9" s="9" customFormat="1" ht="20.100000000000001" customHeight="1">
      <c r="B295" s="58">
        <v>44497</v>
      </c>
      <c r="C295" s="59">
        <v>472138023</v>
      </c>
      <c r="D295" s="60" t="s">
        <v>28</v>
      </c>
      <c r="E295" s="61">
        <v>3000</v>
      </c>
      <c r="F295" s="61"/>
      <c r="G295" s="61">
        <f t="shared" si="3"/>
        <v>9097757.110000018</v>
      </c>
      <c r="H295" s="35"/>
      <c r="I295" s="35"/>
    </row>
    <row r="296" spans="2:9" s="9" customFormat="1" ht="20.100000000000001" customHeight="1">
      <c r="B296" s="58">
        <v>44497</v>
      </c>
      <c r="C296" s="59">
        <v>472138022</v>
      </c>
      <c r="D296" s="60" t="s">
        <v>28</v>
      </c>
      <c r="E296" s="61">
        <v>2500</v>
      </c>
      <c r="F296" s="61"/>
      <c r="G296" s="61">
        <f t="shared" si="3"/>
        <v>9100257.110000018</v>
      </c>
      <c r="H296" s="35"/>
      <c r="I296" s="35"/>
    </row>
    <row r="297" spans="2:9" s="9" customFormat="1" ht="20.100000000000001" customHeight="1">
      <c r="B297" s="58">
        <v>44497</v>
      </c>
      <c r="C297" s="59">
        <v>24702608084</v>
      </c>
      <c r="D297" s="60" t="s">
        <v>28</v>
      </c>
      <c r="E297" s="61">
        <v>1000000</v>
      </c>
      <c r="F297" s="61"/>
      <c r="G297" s="61">
        <f t="shared" si="3"/>
        <v>10100257.110000018</v>
      </c>
      <c r="H297" s="35"/>
      <c r="I297" s="35"/>
    </row>
    <row r="298" spans="2:9" s="9" customFormat="1" ht="20.100000000000001" customHeight="1">
      <c r="B298" s="58">
        <v>44497</v>
      </c>
      <c r="C298" s="59">
        <v>24454</v>
      </c>
      <c r="D298" s="60" t="s">
        <v>174</v>
      </c>
      <c r="E298" s="61"/>
      <c r="F298" s="61">
        <v>133899.75</v>
      </c>
      <c r="G298" s="61">
        <f t="shared" si="3"/>
        <v>9966357.360000018</v>
      </c>
      <c r="H298" s="35"/>
      <c r="I298" s="35"/>
    </row>
    <row r="299" spans="2:9" s="9" customFormat="1" ht="20.100000000000001" customHeight="1">
      <c r="B299" s="58">
        <v>44497</v>
      </c>
      <c r="C299" s="59">
        <v>24462</v>
      </c>
      <c r="D299" s="60" t="s">
        <v>13</v>
      </c>
      <c r="E299" s="61"/>
      <c r="F299" s="61">
        <v>737560</v>
      </c>
      <c r="G299" s="61">
        <f t="shared" si="3"/>
        <v>9228797.360000018</v>
      </c>
      <c r="H299" s="35"/>
      <c r="I299" s="35"/>
    </row>
    <row r="300" spans="2:9" s="9" customFormat="1" ht="20.100000000000001" customHeight="1">
      <c r="B300" s="58">
        <v>44497</v>
      </c>
      <c r="C300" s="59">
        <v>24458</v>
      </c>
      <c r="D300" s="60" t="s">
        <v>209</v>
      </c>
      <c r="E300" s="61"/>
      <c r="F300" s="61">
        <v>866400</v>
      </c>
      <c r="G300" s="61">
        <f t="shared" si="3"/>
        <v>8362397.360000018</v>
      </c>
      <c r="H300" s="35"/>
      <c r="I300" s="35"/>
    </row>
    <row r="301" spans="2:9" s="9" customFormat="1" ht="20.100000000000001" customHeight="1">
      <c r="B301" s="58">
        <v>44498</v>
      </c>
      <c r="C301" s="59">
        <v>471800569</v>
      </c>
      <c r="D301" s="60" t="s">
        <v>28</v>
      </c>
      <c r="E301" s="61">
        <v>359395</v>
      </c>
      <c r="F301" s="61"/>
      <c r="G301" s="61">
        <f t="shared" si="3"/>
        <v>8721792.360000018</v>
      </c>
      <c r="H301" s="35"/>
      <c r="I301" s="35"/>
    </row>
    <row r="302" spans="2:9" s="9" customFormat="1" ht="20.100000000000001" customHeight="1">
      <c r="B302" s="58">
        <v>44498</v>
      </c>
      <c r="C302" s="59">
        <v>471800568</v>
      </c>
      <c r="D302" s="60" t="s">
        <v>28</v>
      </c>
      <c r="E302" s="61">
        <v>378490</v>
      </c>
      <c r="F302" s="61"/>
      <c r="G302" s="61">
        <f t="shared" si="3"/>
        <v>9100282.360000018</v>
      </c>
      <c r="H302" s="35"/>
      <c r="I302" s="35"/>
    </row>
    <row r="303" spans="2:9" s="9" customFormat="1" ht="20.100000000000001" customHeight="1">
      <c r="B303" s="58">
        <v>44498</v>
      </c>
      <c r="C303" s="59">
        <v>20518299</v>
      </c>
      <c r="D303" s="60" t="s">
        <v>28</v>
      </c>
      <c r="E303" s="61">
        <v>10000000</v>
      </c>
      <c r="F303" s="61"/>
      <c r="G303" s="61">
        <f t="shared" si="3"/>
        <v>19100282.360000018</v>
      </c>
      <c r="H303" s="35"/>
      <c r="I303" s="35"/>
    </row>
    <row r="304" spans="2:9" s="9" customFormat="1" ht="20.100000000000001" customHeight="1">
      <c r="B304" s="58">
        <v>44498</v>
      </c>
      <c r="C304" s="59">
        <v>24386</v>
      </c>
      <c r="D304" s="60" t="s">
        <v>61</v>
      </c>
      <c r="E304" s="61"/>
      <c r="F304" s="61">
        <v>28250</v>
      </c>
      <c r="G304" s="61">
        <f t="shared" si="3"/>
        <v>19072032.360000018</v>
      </c>
      <c r="H304" s="35"/>
      <c r="I304" s="35"/>
    </row>
    <row r="305" spans="2:9" s="9" customFormat="1" ht="20.100000000000001" customHeight="1">
      <c r="B305" s="58">
        <v>44498</v>
      </c>
      <c r="C305" s="59">
        <v>24396</v>
      </c>
      <c r="D305" s="60" t="s">
        <v>41</v>
      </c>
      <c r="E305" s="61"/>
      <c r="F305" s="61">
        <v>36000</v>
      </c>
      <c r="G305" s="61">
        <f t="shared" si="3"/>
        <v>19036032.360000018</v>
      </c>
      <c r="H305" s="35"/>
      <c r="I305" s="35"/>
    </row>
    <row r="306" spans="2:9" s="9" customFormat="1" ht="20.100000000000001" customHeight="1">
      <c r="B306" s="58">
        <v>44498</v>
      </c>
      <c r="C306" s="59">
        <v>24381</v>
      </c>
      <c r="D306" s="60" t="s">
        <v>52</v>
      </c>
      <c r="E306" s="61"/>
      <c r="F306" s="61">
        <v>56500</v>
      </c>
      <c r="G306" s="61">
        <f t="shared" si="3"/>
        <v>18979532.360000018</v>
      </c>
      <c r="H306" s="35"/>
      <c r="I306" s="35"/>
    </row>
    <row r="307" spans="2:9" s="9" customFormat="1" ht="20.100000000000001" customHeight="1">
      <c r="B307" s="58">
        <v>44498</v>
      </c>
      <c r="C307" s="59">
        <v>24445</v>
      </c>
      <c r="D307" s="60" t="s">
        <v>54</v>
      </c>
      <c r="E307" s="61"/>
      <c r="F307" s="61">
        <v>77068.5</v>
      </c>
      <c r="G307" s="61">
        <f t="shared" si="3"/>
        <v>18902463.860000018</v>
      </c>
      <c r="H307" s="35"/>
      <c r="I307" s="35"/>
    </row>
    <row r="308" spans="2:9" s="9" customFormat="1" ht="20.100000000000001" customHeight="1">
      <c r="B308" s="58">
        <v>44498</v>
      </c>
      <c r="C308" s="59">
        <v>24450</v>
      </c>
      <c r="D308" s="60" t="s">
        <v>191</v>
      </c>
      <c r="E308" s="61"/>
      <c r="F308" s="61">
        <v>210000</v>
      </c>
      <c r="G308" s="61">
        <f t="shared" si="3"/>
        <v>18692463.860000018</v>
      </c>
      <c r="H308" s="35"/>
      <c r="I308" s="35"/>
    </row>
    <row r="309" spans="2:9" s="9" customFormat="1" ht="20.100000000000001" customHeight="1">
      <c r="B309" s="58">
        <v>44498</v>
      </c>
      <c r="C309" s="59">
        <v>24367</v>
      </c>
      <c r="D309" s="60" t="s">
        <v>201</v>
      </c>
      <c r="E309" s="61"/>
      <c r="F309" s="61">
        <v>267854.06</v>
      </c>
      <c r="G309" s="61">
        <f t="shared" si="3"/>
        <v>18424609.800000019</v>
      </c>
      <c r="H309" s="35"/>
      <c r="I309" s="35"/>
    </row>
    <row r="310" spans="2:9" s="9" customFormat="1" ht="20.100000000000001" customHeight="1">
      <c r="B310" s="58">
        <v>44498</v>
      </c>
      <c r="C310" s="59">
        <v>24441</v>
      </c>
      <c r="D310" s="60" t="s">
        <v>204</v>
      </c>
      <c r="E310" s="61"/>
      <c r="F310" s="61">
        <v>564009</v>
      </c>
      <c r="G310" s="61">
        <f t="shared" si="3"/>
        <v>17860600.800000019</v>
      </c>
      <c r="H310" s="35"/>
      <c r="I310" s="35"/>
    </row>
    <row r="311" spans="2:9" s="9" customFormat="1" ht="20.100000000000001" customHeight="1">
      <c r="B311" s="58">
        <v>44498</v>
      </c>
      <c r="C311" s="59">
        <v>24463</v>
      </c>
      <c r="D311" s="60" t="s">
        <v>13</v>
      </c>
      <c r="E311" s="61"/>
      <c r="F311" s="61">
        <v>737885</v>
      </c>
      <c r="G311" s="61">
        <f t="shared" si="3"/>
        <v>17122715.800000019</v>
      </c>
      <c r="H311" s="35"/>
      <c r="I311" s="35"/>
    </row>
    <row r="312" spans="2:9" s="9" customFormat="1" ht="20.100000000000001" customHeight="1">
      <c r="B312" s="58">
        <v>44498</v>
      </c>
      <c r="C312" s="59">
        <v>24439</v>
      </c>
      <c r="D312" s="60" t="s">
        <v>210</v>
      </c>
      <c r="E312" s="61"/>
      <c r="F312" s="61">
        <v>1014912.55</v>
      </c>
      <c r="G312" s="61">
        <f t="shared" si="3"/>
        <v>16107803.250000019</v>
      </c>
      <c r="H312" s="35"/>
      <c r="I312" s="35"/>
    </row>
    <row r="313" spans="2:9" s="9" customFormat="1" ht="20.100000000000001" customHeight="1">
      <c r="B313" s="58">
        <v>44498</v>
      </c>
      <c r="C313" s="59">
        <v>24440</v>
      </c>
      <c r="D313" s="60" t="s">
        <v>210</v>
      </c>
      <c r="E313" s="61"/>
      <c r="F313" s="61">
        <v>1014912.55</v>
      </c>
      <c r="G313" s="61">
        <f t="shared" si="3"/>
        <v>15092890.700000018</v>
      </c>
      <c r="H313" s="35"/>
      <c r="I313" s="35"/>
    </row>
    <row r="314" spans="2:9" s="9" customFormat="1" ht="20.100000000000001" customHeight="1">
      <c r="B314" s="58">
        <v>44498</v>
      </c>
      <c r="C314" s="59">
        <v>24294</v>
      </c>
      <c r="D314" s="60" t="s">
        <v>214</v>
      </c>
      <c r="E314" s="61"/>
      <c r="F314" s="61">
        <v>2600169</v>
      </c>
      <c r="G314" s="61">
        <f t="shared" si="3"/>
        <v>12492721.700000018</v>
      </c>
      <c r="H314" s="35"/>
      <c r="I314" s="35"/>
    </row>
    <row r="315" spans="2:9" s="9" customFormat="1" ht="20.100000000000001" customHeight="1">
      <c r="B315" s="58">
        <v>44498</v>
      </c>
      <c r="C315" s="59">
        <v>24714358085</v>
      </c>
      <c r="D315" s="60" t="s">
        <v>13</v>
      </c>
      <c r="E315" s="61"/>
      <c r="F315" s="61">
        <v>4200000</v>
      </c>
      <c r="G315" s="61">
        <f t="shared" si="3"/>
        <v>8292721.7000000179</v>
      </c>
      <c r="H315" s="35"/>
      <c r="I315" s="35"/>
    </row>
    <row r="316" spans="2:9" s="9" customFormat="1" ht="20.100000000000001" customHeight="1">
      <c r="B316" s="58" t="s">
        <v>74</v>
      </c>
      <c r="C316" s="59" t="s">
        <v>217</v>
      </c>
      <c r="D316" s="60" t="s">
        <v>218</v>
      </c>
      <c r="E316" s="61">
        <v>22500</v>
      </c>
      <c r="F316" s="61"/>
      <c r="G316" s="61">
        <f t="shared" si="3"/>
        <v>8315221.7000000179</v>
      </c>
      <c r="H316" s="35"/>
      <c r="I316" s="35"/>
    </row>
    <row r="317" spans="2:9" s="9" customFormat="1" ht="20.100000000000001" customHeight="1">
      <c r="B317" s="58" t="s">
        <v>74</v>
      </c>
      <c r="C317" s="42" t="s">
        <v>216</v>
      </c>
      <c r="D317" s="60" t="s">
        <v>72</v>
      </c>
      <c r="E317" s="61"/>
      <c r="F317" s="61">
        <v>56529.760000000002</v>
      </c>
      <c r="G317" s="61">
        <f t="shared" si="3"/>
        <v>8258691.9400000181</v>
      </c>
      <c r="H317" s="35"/>
      <c r="I317" s="35"/>
    </row>
    <row r="318" spans="2:9" s="9" customFormat="1" ht="20.100000000000001" customHeight="1">
      <c r="B318" s="58" t="s">
        <v>74</v>
      </c>
      <c r="C318" s="42" t="s">
        <v>10</v>
      </c>
      <c r="D318" s="60" t="s">
        <v>22</v>
      </c>
      <c r="E318" s="61"/>
      <c r="F318" s="61">
        <v>268399.48000000004</v>
      </c>
      <c r="G318" s="61">
        <f t="shared" si="3"/>
        <v>7990292.4600000177</v>
      </c>
      <c r="H318" s="35"/>
      <c r="I318" s="35"/>
    </row>
    <row r="319" spans="2:9" ht="20.100000000000001" customHeight="1">
      <c r="B319" s="58" t="s">
        <v>74</v>
      </c>
      <c r="C319" s="42" t="s">
        <v>10</v>
      </c>
      <c r="D319" s="60" t="s">
        <v>11</v>
      </c>
      <c r="E319" s="61"/>
      <c r="F319" s="61">
        <v>143379.02000000002</v>
      </c>
      <c r="G319" s="61">
        <f t="shared" si="3"/>
        <v>7846913.4400000181</v>
      </c>
    </row>
    <row r="320" spans="2:9" ht="20.100000000000001" customHeight="1">
      <c r="B320" s="58" t="s">
        <v>74</v>
      </c>
      <c r="C320" s="42" t="s">
        <v>10</v>
      </c>
      <c r="D320" s="60" t="s">
        <v>12</v>
      </c>
      <c r="E320" s="61"/>
      <c r="F320" s="61">
        <v>108674.61</v>
      </c>
      <c r="G320" s="61">
        <f t="shared" si="3"/>
        <v>7738238.8300000178</v>
      </c>
    </row>
    <row r="321" spans="2:7" ht="15.75" thickBot="1">
      <c r="B321" s="53"/>
      <c r="C321" s="32"/>
      <c r="D321" s="6"/>
      <c r="E321" s="28"/>
      <c r="F321" s="36"/>
      <c r="G321" s="37"/>
    </row>
    <row r="322" spans="2:7">
      <c r="B322" s="54"/>
      <c r="C322" s="3"/>
      <c r="D322" s="2"/>
      <c r="E322" s="4"/>
      <c r="F322" s="5"/>
      <c r="G322" s="15"/>
    </row>
    <row r="323" spans="2:7" ht="20.100000000000001" customHeight="1" thickBot="1">
      <c r="B323" s="54"/>
      <c r="C323" s="3"/>
      <c r="D323" s="29" t="s">
        <v>15</v>
      </c>
      <c r="E323" s="30">
        <f>SUM(E16:E321)</f>
        <v>173447852</v>
      </c>
      <c r="F323" s="30">
        <f>SUM(F16:F321)</f>
        <v>173640592.7700001</v>
      </c>
      <c r="G323" s="31">
        <f>+G13+E323-F323</f>
        <v>7738238.8299998939</v>
      </c>
    </row>
    <row r="324" spans="2:7" ht="15.75" thickTop="1">
      <c r="B324" s="54"/>
      <c r="C324" s="3"/>
      <c r="D324" s="2"/>
      <c r="E324" s="4"/>
      <c r="F324" s="16"/>
      <c r="G324" s="15"/>
    </row>
    <row r="325" spans="2:7">
      <c r="B325" s="54"/>
      <c r="C325" s="3"/>
      <c r="D325" s="2"/>
      <c r="E325" s="4"/>
      <c r="F325" s="16"/>
      <c r="G325" s="15"/>
    </row>
    <row r="326" spans="2:7">
      <c r="B326" s="54"/>
      <c r="C326" s="3"/>
      <c r="D326" s="2"/>
      <c r="E326" s="4"/>
      <c r="F326" s="16"/>
      <c r="G326" s="56"/>
    </row>
    <row r="327" spans="2:7">
      <c r="B327" s="54"/>
      <c r="C327" s="3"/>
      <c r="D327" s="2"/>
      <c r="E327" s="4"/>
      <c r="F327" s="16"/>
      <c r="G327" s="57"/>
    </row>
    <row r="328" spans="2:7">
      <c r="B328" s="54"/>
      <c r="C328" s="45"/>
      <c r="D328" s="45"/>
      <c r="E328" s="45"/>
      <c r="F328" s="45"/>
      <c r="G328" s="46"/>
    </row>
    <row r="329" spans="2:7">
      <c r="B329" s="71" t="s">
        <v>19</v>
      </c>
      <c r="C329" s="71"/>
      <c r="D329" s="71"/>
      <c r="E329" s="72" t="s">
        <v>16</v>
      </c>
      <c r="F329" s="72"/>
      <c r="G329" s="72"/>
    </row>
    <row r="330" spans="2:7">
      <c r="B330" s="73" t="s">
        <v>20</v>
      </c>
      <c r="C330" s="73"/>
      <c r="D330" s="73"/>
      <c r="E330" s="70" t="s">
        <v>17</v>
      </c>
      <c r="F330" s="70"/>
      <c r="G330" s="70"/>
    </row>
    <row r="331" spans="2:7" ht="15.75">
      <c r="B331" s="55"/>
      <c r="C331" s="43"/>
      <c r="E331" s="44"/>
      <c r="F331" s="44"/>
      <c r="G331" s="44"/>
    </row>
    <row r="332" spans="2:7" ht="15.75">
      <c r="B332" s="55"/>
      <c r="C332" s="43"/>
      <c r="D332" s="47"/>
      <c r="E332" s="47"/>
      <c r="F332" s="44"/>
      <c r="G332" s="15"/>
    </row>
    <row r="333" spans="2:7">
      <c r="B333" s="54"/>
      <c r="C333" s="3"/>
      <c r="D333" s="2"/>
      <c r="E333" s="4"/>
      <c r="F333" s="16"/>
      <c r="G333" s="15"/>
    </row>
    <row r="334" spans="2:7">
      <c r="B334" s="54"/>
      <c r="C334" s="3"/>
      <c r="D334" s="2"/>
      <c r="E334" s="4"/>
      <c r="F334" s="16"/>
      <c r="G334" s="15"/>
    </row>
    <row r="335" spans="2:7">
      <c r="B335" s="74" t="s">
        <v>18</v>
      </c>
      <c r="C335" s="74"/>
      <c r="D335" s="74"/>
      <c r="E335" s="74"/>
      <c r="F335" s="74"/>
      <c r="G335" s="74"/>
    </row>
    <row r="336" spans="2:7">
      <c r="B336" s="70" t="s">
        <v>14</v>
      </c>
      <c r="C336" s="70"/>
      <c r="D336" s="70"/>
      <c r="E336" s="70"/>
      <c r="F336" s="70"/>
      <c r="G336" s="70"/>
    </row>
  </sheetData>
  <mergeCells count="11">
    <mergeCell ref="B335:G335"/>
    <mergeCell ref="E13:F13"/>
    <mergeCell ref="B8:G8"/>
    <mergeCell ref="B9:G9"/>
    <mergeCell ref="B10:G10"/>
    <mergeCell ref="B12:G12"/>
    <mergeCell ref="B336:G336"/>
    <mergeCell ref="B329:D329"/>
    <mergeCell ref="E329:G329"/>
    <mergeCell ref="B330:D330"/>
    <mergeCell ref="E330:G330"/>
  </mergeCells>
  <printOptions horizontalCentered="1"/>
  <pageMargins left="0.118110236220472" right="0.118110236220472" top="1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2021-11-04T12:38:54Z</cp:lastPrinted>
  <dcterms:created xsi:type="dcterms:W3CDTF">2014-12-03T13:42:29Z</dcterms:created>
  <dcterms:modified xsi:type="dcterms:W3CDTF">2021-11-04T17:16:20Z</dcterms:modified>
</cp:coreProperties>
</file>