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POA 2026\"/>
    </mc:Choice>
  </mc:AlternateContent>
  <xr:revisionPtr revIDLastSave="0" documentId="13_ncr:1_{4DE56680-F340-47A8-9E1F-08F6324EE5E1}" xr6:coauthVersionLast="47" xr6:coauthVersionMax="47" xr10:uidLastSave="{00000000-0000-0000-0000-000000000000}"/>
  <bookViews>
    <workbookView xWindow="-110" yWindow="-110" windowWidth="19420" windowHeight="11500" xr2:uid="{3141DCB9-6F98-4EED-9C7B-95F29494A21E}"/>
  </bookViews>
  <sheets>
    <sheet name="Presentación" sheetId="1" r:id="rId1"/>
    <sheet name="Introducción" sheetId="2" r:id="rId2"/>
    <sheet name="Contenido" sheetId="20" r:id="rId3"/>
    <sheet name="Comunicaciones" sheetId="21" r:id="rId4"/>
    <sheet name="Protocolo" sheetId="22" r:id="rId5"/>
    <sheet name="NSSS" sheetId="36" r:id="rId6"/>
    <sheet name="P&amp;D" sheetId="24" r:id="rId7"/>
    <sheet name="Seguridad Militar" sheetId="25" r:id="rId8"/>
    <sheet name="DTIC" sheetId="37" r:id="rId9"/>
    <sheet name="Jurídica" sheetId="27" r:id="rId10"/>
    <sheet name="DAF" sheetId="28" r:id="rId11"/>
    <sheet name="DANTA" sheetId="29" r:id="rId12"/>
    <sheet name="DADL" sheetId="30" r:id="rId13"/>
    <sheet name="Comercialización" sheetId="31" r:id="rId14"/>
    <sheet name="Programas" sheetId="32" r:id="rId15"/>
    <sheet name="RRHH" sheetId="38" r:id="rId16"/>
    <sheet name="Dirección Ejecutiva" sheetId="34" r:id="rId17"/>
    <sheet name="OAI" sheetId="35" r:id="rId18"/>
  </sheets>
  <definedNames>
    <definedName name="___xlfn_IFERROR" localSheetId="13">#REF!</definedName>
    <definedName name="___xlfn_IFERROR" localSheetId="3">#REF!</definedName>
    <definedName name="___xlfn_IFERROR" localSheetId="2">#REF!</definedName>
    <definedName name="___xlfn_IFERROR" localSheetId="12">#REF!</definedName>
    <definedName name="___xlfn_IFERROR" localSheetId="10">#REF!</definedName>
    <definedName name="___xlfn_IFERROR" localSheetId="11">#REF!</definedName>
    <definedName name="___xlfn_IFERROR" localSheetId="16">#REF!</definedName>
    <definedName name="___xlfn_IFERROR" localSheetId="8">#REF!</definedName>
    <definedName name="___xlfn_IFERROR" localSheetId="9">#REF!</definedName>
    <definedName name="___xlfn_IFERROR" localSheetId="5">#REF!</definedName>
    <definedName name="___xlfn_IFERROR" localSheetId="17">#REF!</definedName>
    <definedName name="___xlfn_IFERROR" localSheetId="6">#REF!</definedName>
    <definedName name="___xlfn_IFERROR" localSheetId="0">#REF!</definedName>
    <definedName name="___xlfn_IFERROR" localSheetId="14">#REF!</definedName>
    <definedName name="___xlfn_IFERROR" localSheetId="4">#REF!</definedName>
    <definedName name="___xlfn_IFERROR" localSheetId="15">#REF!</definedName>
    <definedName name="___xlfn_IFERROR" localSheetId="7">#REF!</definedName>
    <definedName name="___xlfn_IFERROR">#REF!</definedName>
    <definedName name="__xlfn_IFERROR" localSheetId="13">#REF!</definedName>
    <definedName name="__xlfn_IFERROR" localSheetId="3">#REF!</definedName>
    <definedName name="__xlfn_IFERROR" localSheetId="12">#REF!</definedName>
    <definedName name="__xlfn_IFERROR" localSheetId="10">#REF!</definedName>
    <definedName name="__xlfn_IFERROR" localSheetId="11">#REF!</definedName>
    <definedName name="__xlfn_IFERROR" localSheetId="16">#REF!</definedName>
    <definedName name="__xlfn_IFERROR" localSheetId="8">#REF!</definedName>
    <definedName name="__xlfn_IFERROR" localSheetId="9">#REF!</definedName>
    <definedName name="__xlfn_IFERROR" localSheetId="5">#REF!</definedName>
    <definedName name="__xlfn_IFERROR" localSheetId="17">#REF!</definedName>
    <definedName name="__xlfn_IFERROR" localSheetId="6">#REF!</definedName>
    <definedName name="__xlfn_IFERROR" localSheetId="0">#REF!</definedName>
    <definedName name="__xlfn_IFERROR" localSheetId="14">#REF!</definedName>
    <definedName name="__xlfn_IFERROR" localSheetId="4">#REF!</definedName>
    <definedName name="__xlfn_IFERROR" localSheetId="15">#REF!</definedName>
    <definedName name="__xlfn_IFERROR" localSheetId="7">#REF!</definedName>
    <definedName name="__xlfn_IFERROR">#REF!</definedName>
    <definedName name="_xlnm.Print_Area" localSheetId="13">Comercialización!$A$5:$M$13</definedName>
    <definedName name="_xlnm.Print_Area" localSheetId="3">Comunicaciones!$A$5:$M$24</definedName>
    <definedName name="_xlnm.Print_Area" localSheetId="2">Contenido!$A$1:$A$30</definedName>
    <definedName name="_xlnm.Print_Area" localSheetId="12">DADL!$A$5:$M$13</definedName>
    <definedName name="_xlnm.Print_Area" localSheetId="10">DAF!$A$5:$M$23</definedName>
    <definedName name="_xlnm.Print_Area" localSheetId="11">DANTA!$A$5:$M$19</definedName>
    <definedName name="_xlnm.Print_Area" localSheetId="16">'Dirección Ejecutiva'!$A$5:$M$13</definedName>
    <definedName name="_xlnm.Print_Area" localSheetId="8">DTIC!$A$5:$M$38</definedName>
    <definedName name="_xlnm.Print_Area" localSheetId="1">Introducción!$A$1:$I$45</definedName>
    <definedName name="_xlnm.Print_Area" localSheetId="9">Jurídica!$A$5:$M$18</definedName>
    <definedName name="_xlnm.Print_Area" localSheetId="5">NSSS!$A$5:$M$25</definedName>
    <definedName name="_xlnm.Print_Area" localSheetId="17">OAI!$A$5:$M$12</definedName>
    <definedName name="_xlnm.Print_Area" localSheetId="6">'P&amp;D'!$A$5:$M$40</definedName>
    <definedName name="_xlnm.Print_Area" localSheetId="0">Presentación!$A$1:$I$57</definedName>
    <definedName name="_xlnm.Print_Area" localSheetId="14">Programas!$A$5:$M$19</definedName>
    <definedName name="_xlnm.Print_Area" localSheetId="4">Protocolo!$A$5:$M$11</definedName>
    <definedName name="_xlnm.Print_Area" localSheetId="15">RRHH!$A$5:$M$35</definedName>
    <definedName name="_xlnm.Print_Area" localSheetId="7">'Seguridad Militar'!$A$5:$M$14</definedName>
    <definedName name="pfgdfg" localSheetId="13">#REF!</definedName>
    <definedName name="pfgdfg" localSheetId="3">#REF!</definedName>
    <definedName name="pfgdfg" localSheetId="2">#REF!</definedName>
    <definedName name="pfgdfg" localSheetId="12">#REF!</definedName>
    <definedName name="pfgdfg" localSheetId="10">#REF!</definedName>
    <definedName name="pfgdfg" localSheetId="11">#REF!</definedName>
    <definedName name="pfgdfg" localSheetId="16">#REF!</definedName>
    <definedName name="pfgdfg" localSheetId="8">#REF!</definedName>
    <definedName name="pfgdfg" localSheetId="1">#REF!</definedName>
    <definedName name="pfgdfg" localSheetId="9">#REF!</definedName>
    <definedName name="pfgdfg" localSheetId="5">#REF!</definedName>
    <definedName name="pfgdfg" localSheetId="17">#REF!</definedName>
    <definedName name="pfgdfg" localSheetId="6">#REF!</definedName>
    <definedName name="pfgdfg" localSheetId="0">#REF!</definedName>
    <definedName name="pfgdfg" localSheetId="14">#REF!</definedName>
    <definedName name="pfgdfg" localSheetId="4">#REF!</definedName>
    <definedName name="pfgdfg" localSheetId="15">#REF!</definedName>
    <definedName name="pfgdfg" localSheetId="7">#REF!</definedName>
    <definedName name="pfgdfg">#REF!</definedName>
    <definedName name="_xlnm.Print_Titles" localSheetId="8">DTIC!$8:$9</definedName>
    <definedName name="_xlnm.Print_Titles" localSheetId="9">Jurídica!$8:$9</definedName>
    <definedName name="_xlnm.Print_Titles" localSheetId="6">'P&amp;D'!$8:$9</definedName>
    <definedName name="_xlnm.Print_Titles" localSheetId="14">Programas!$8:$9</definedName>
    <definedName name="_xlnm.Print_Titles" localSheetId="15">RRHH!$8:$9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38" l="1"/>
  <c r="I35" i="38"/>
  <c r="H35" i="38"/>
  <c r="G35" i="38"/>
  <c r="F35" i="38"/>
  <c r="J34" i="38"/>
  <c r="I34" i="38"/>
  <c r="H34" i="38"/>
  <c r="G34" i="38"/>
  <c r="F34" i="38"/>
  <c r="J33" i="38"/>
  <c r="I33" i="38"/>
  <c r="H33" i="38"/>
  <c r="G33" i="38"/>
  <c r="F33" i="38"/>
  <c r="J32" i="38"/>
  <c r="I32" i="38"/>
  <c r="H32" i="38"/>
  <c r="G32" i="38"/>
  <c r="F32" i="38"/>
  <c r="J31" i="38"/>
  <c r="I31" i="38"/>
  <c r="H31" i="38"/>
  <c r="G31" i="38"/>
  <c r="F31" i="38"/>
  <c r="J30" i="38"/>
  <c r="I30" i="38"/>
  <c r="H30" i="38"/>
  <c r="G30" i="38"/>
  <c r="F30" i="38"/>
  <c r="J29" i="38"/>
  <c r="I29" i="38"/>
  <c r="H29" i="38"/>
  <c r="G29" i="38"/>
  <c r="F29" i="38"/>
  <c r="J28" i="38"/>
  <c r="I28" i="38"/>
  <c r="H28" i="38"/>
  <c r="G28" i="38"/>
  <c r="F28" i="38"/>
  <c r="J27" i="38"/>
  <c r="I27" i="38"/>
  <c r="H27" i="38"/>
  <c r="G27" i="38"/>
  <c r="F27" i="38"/>
  <c r="J26" i="38"/>
  <c r="I26" i="38"/>
  <c r="H26" i="38"/>
  <c r="G26" i="38"/>
  <c r="F26" i="38"/>
  <c r="J25" i="38"/>
  <c r="I25" i="38"/>
  <c r="H25" i="38"/>
  <c r="G25" i="38"/>
  <c r="F25" i="38"/>
  <c r="J24" i="38"/>
  <c r="I24" i="38"/>
  <c r="H24" i="38"/>
  <c r="G24" i="38"/>
  <c r="F24" i="38"/>
  <c r="J23" i="38"/>
  <c r="I23" i="38"/>
  <c r="H23" i="38"/>
  <c r="G23" i="38"/>
  <c r="F23" i="38"/>
  <c r="J22" i="38"/>
  <c r="I22" i="38"/>
  <c r="H22" i="38"/>
  <c r="G22" i="38"/>
  <c r="F22" i="38"/>
  <c r="J21" i="38"/>
  <c r="I21" i="38"/>
  <c r="H21" i="38"/>
  <c r="G21" i="38"/>
  <c r="F21" i="38"/>
  <c r="J20" i="38"/>
  <c r="I20" i="38"/>
  <c r="H20" i="38"/>
  <c r="G20" i="38"/>
  <c r="F20" i="38"/>
  <c r="J19" i="38"/>
  <c r="I19" i="38"/>
  <c r="H19" i="38"/>
  <c r="G19" i="38"/>
  <c r="F19" i="38"/>
  <c r="J18" i="38"/>
  <c r="I18" i="38"/>
  <c r="H18" i="38"/>
  <c r="G18" i="38"/>
  <c r="F18" i="38"/>
  <c r="J17" i="38"/>
  <c r="I17" i="38"/>
  <c r="H17" i="38"/>
  <c r="G17" i="38"/>
  <c r="F17" i="38"/>
  <c r="J16" i="38"/>
  <c r="I16" i="38"/>
  <c r="H16" i="38"/>
  <c r="G16" i="38"/>
  <c r="F16" i="38"/>
  <c r="J15" i="38"/>
  <c r="I15" i="38"/>
  <c r="H15" i="38"/>
  <c r="G15" i="38"/>
  <c r="F15" i="38"/>
  <c r="J14" i="38"/>
  <c r="I14" i="38"/>
  <c r="H14" i="38"/>
  <c r="G14" i="38"/>
  <c r="F14" i="38"/>
  <c r="J13" i="38"/>
  <c r="I13" i="38"/>
  <c r="H13" i="38"/>
  <c r="G13" i="38"/>
  <c r="F13" i="38"/>
  <c r="J12" i="38"/>
  <c r="I12" i="38"/>
  <c r="H12" i="38"/>
  <c r="G12" i="38"/>
  <c r="F12" i="38"/>
  <c r="J11" i="38"/>
  <c r="I11" i="38"/>
  <c r="H11" i="38"/>
  <c r="G11" i="38"/>
  <c r="F11" i="38"/>
  <c r="J10" i="38"/>
  <c r="I10" i="38"/>
  <c r="H10" i="38"/>
  <c r="G10" i="38"/>
  <c r="F10" i="38"/>
  <c r="J38" i="37"/>
  <c r="I38" i="37"/>
  <c r="H38" i="37"/>
  <c r="G38" i="37"/>
  <c r="F38" i="37"/>
  <c r="J37" i="37"/>
  <c r="I37" i="37"/>
  <c r="H37" i="37"/>
  <c r="G37" i="37"/>
  <c r="F37" i="37"/>
  <c r="J36" i="37"/>
  <c r="I36" i="37"/>
  <c r="H36" i="37"/>
  <c r="G36" i="37"/>
  <c r="F36" i="37"/>
  <c r="J35" i="37"/>
  <c r="I35" i="37"/>
  <c r="H35" i="37"/>
  <c r="G35" i="37"/>
  <c r="F35" i="37"/>
  <c r="J34" i="37"/>
  <c r="I34" i="37"/>
  <c r="H34" i="37"/>
  <c r="G34" i="37"/>
  <c r="F34" i="37"/>
  <c r="J33" i="37"/>
  <c r="I33" i="37"/>
  <c r="H33" i="37"/>
  <c r="G33" i="37"/>
  <c r="F33" i="37"/>
  <c r="J32" i="37"/>
  <c r="I32" i="37"/>
  <c r="H32" i="37"/>
  <c r="G32" i="37"/>
  <c r="F32" i="37"/>
  <c r="J31" i="37"/>
  <c r="I31" i="37"/>
  <c r="H31" i="37"/>
  <c r="G31" i="37"/>
  <c r="F31" i="37"/>
  <c r="J30" i="37"/>
  <c r="I30" i="37"/>
  <c r="H30" i="37"/>
  <c r="G30" i="37"/>
  <c r="F30" i="37"/>
  <c r="J29" i="37"/>
  <c r="I29" i="37"/>
  <c r="H29" i="37"/>
  <c r="G29" i="37"/>
  <c r="F29" i="37"/>
  <c r="J28" i="37"/>
  <c r="I28" i="37"/>
  <c r="H28" i="37"/>
  <c r="G28" i="37"/>
  <c r="F28" i="37"/>
  <c r="J27" i="37"/>
  <c r="I27" i="37"/>
  <c r="H27" i="37"/>
  <c r="G27" i="37"/>
  <c r="F27" i="37"/>
  <c r="J26" i="37"/>
  <c r="I26" i="37"/>
  <c r="H26" i="37"/>
  <c r="G26" i="37"/>
  <c r="F26" i="37"/>
  <c r="J25" i="37"/>
  <c r="I25" i="37"/>
  <c r="H25" i="37"/>
  <c r="G25" i="37"/>
  <c r="F25" i="37"/>
  <c r="J24" i="37"/>
  <c r="I24" i="37"/>
  <c r="H24" i="37"/>
  <c r="G24" i="37"/>
  <c r="F24" i="37"/>
  <c r="J23" i="37"/>
  <c r="I23" i="37"/>
  <c r="H23" i="37"/>
  <c r="G23" i="37"/>
  <c r="F23" i="37"/>
  <c r="J22" i="37"/>
  <c r="I22" i="37"/>
  <c r="H22" i="37"/>
  <c r="G22" i="37"/>
  <c r="F22" i="37"/>
  <c r="J21" i="37"/>
  <c r="I21" i="37"/>
  <c r="H21" i="37"/>
  <c r="G21" i="37"/>
  <c r="F21" i="37"/>
  <c r="J20" i="37"/>
  <c r="I20" i="37"/>
  <c r="H20" i="37"/>
  <c r="G20" i="37"/>
  <c r="F20" i="37"/>
  <c r="J19" i="37"/>
  <c r="I19" i="37"/>
  <c r="H19" i="37"/>
  <c r="G19" i="37"/>
  <c r="F19" i="37"/>
  <c r="J18" i="37"/>
  <c r="I18" i="37"/>
  <c r="H18" i="37"/>
  <c r="G18" i="37"/>
  <c r="F18" i="37"/>
  <c r="J17" i="37"/>
  <c r="I17" i="37"/>
  <c r="H17" i="37"/>
  <c r="G17" i="37"/>
  <c r="F17" i="37"/>
  <c r="J16" i="37"/>
  <c r="I16" i="37"/>
  <c r="H16" i="37"/>
  <c r="G16" i="37"/>
  <c r="F16" i="37"/>
  <c r="J15" i="37"/>
  <c r="I15" i="37"/>
  <c r="H15" i="37"/>
  <c r="G15" i="37"/>
  <c r="F15" i="37"/>
  <c r="J14" i="37"/>
  <c r="I14" i="37"/>
  <c r="H14" i="37"/>
  <c r="G14" i="37"/>
  <c r="F14" i="37"/>
  <c r="J13" i="37"/>
  <c r="I13" i="37"/>
  <c r="H13" i="37"/>
  <c r="G13" i="37"/>
  <c r="F13" i="37"/>
  <c r="J12" i="37"/>
  <c r="I12" i="37"/>
  <c r="H12" i="37"/>
  <c r="G12" i="37"/>
  <c r="F12" i="37"/>
  <c r="J11" i="37"/>
  <c r="I11" i="37"/>
  <c r="H11" i="37"/>
  <c r="G11" i="37"/>
  <c r="F11" i="37"/>
  <c r="J10" i="37"/>
  <c r="I10" i="37"/>
  <c r="H10" i="37"/>
  <c r="G10" i="37"/>
  <c r="F10" i="37"/>
  <c r="J25" i="36"/>
  <c r="I25" i="36"/>
  <c r="H25" i="36"/>
  <c r="G25" i="36"/>
  <c r="F25" i="36"/>
  <c r="J24" i="36"/>
  <c r="I24" i="36"/>
  <c r="H24" i="36"/>
  <c r="G24" i="36"/>
  <c r="F24" i="36"/>
  <c r="J23" i="36"/>
  <c r="I23" i="36"/>
  <c r="H23" i="36"/>
  <c r="G23" i="36"/>
  <c r="F23" i="36"/>
  <c r="J22" i="36"/>
  <c r="I22" i="36"/>
  <c r="H22" i="36"/>
  <c r="G22" i="36"/>
  <c r="F22" i="36"/>
  <c r="J21" i="36"/>
  <c r="I21" i="36"/>
  <c r="H21" i="36"/>
  <c r="G21" i="36"/>
  <c r="F21" i="36"/>
  <c r="J20" i="36"/>
  <c r="I20" i="36"/>
  <c r="H20" i="36"/>
  <c r="G20" i="36"/>
  <c r="F20" i="36"/>
  <c r="J19" i="36"/>
  <c r="I19" i="36"/>
  <c r="H19" i="36"/>
  <c r="G19" i="36"/>
  <c r="F19" i="36"/>
  <c r="J18" i="36"/>
  <c r="I18" i="36"/>
  <c r="H18" i="36"/>
  <c r="G18" i="36"/>
  <c r="F18" i="36"/>
  <c r="J17" i="36"/>
  <c r="I17" i="36"/>
  <c r="H17" i="36"/>
  <c r="G17" i="36"/>
  <c r="F17" i="36"/>
  <c r="J16" i="36"/>
  <c r="I16" i="36"/>
  <c r="H16" i="36"/>
  <c r="G16" i="36"/>
  <c r="F16" i="36"/>
  <c r="J15" i="36"/>
  <c r="I15" i="36"/>
  <c r="H15" i="36"/>
  <c r="G15" i="36"/>
  <c r="F15" i="36"/>
  <c r="J14" i="36"/>
  <c r="I14" i="36"/>
  <c r="H14" i="36"/>
  <c r="G14" i="36"/>
  <c r="F14" i="36"/>
  <c r="J13" i="36"/>
  <c r="I13" i="36"/>
  <c r="H13" i="36"/>
  <c r="G13" i="36"/>
  <c r="F13" i="36"/>
  <c r="J12" i="36"/>
  <c r="I12" i="36"/>
  <c r="H12" i="36"/>
  <c r="G12" i="36"/>
  <c r="F12" i="36"/>
  <c r="J11" i="36"/>
  <c r="I11" i="36"/>
  <c r="H11" i="36"/>
  <c r="G11" i="36"/>
  <c r="F11" i="36"/>
  <c r="J10" i="36"/>
  <c r="I10" i="36"/>
  <c r="H10" i="36"/>
  <c r="G10" i="36"/>
  <c r="F10" i="36"/>
  <c r="J12" i="35"/>
  <c r="I12" i="35"/>
  <c r="H12" i="35"/>
  <c r="G12" i="35"/>
  <c r="F12" i="35"/>
  <c r="J11" i="35"/>
  <c r="I11" i="35"/>
  <c r="H11" i="35"/>
  <c r="G11" i="35"/>
  <c r="F11" i="35"/>
  <c r="J10" i="35"/>
  <c r="I10" i="35"/>
  <c r="H10" i="35"/>
  <c r="G10" i="35"/>
  <c r="F10" i="35"/>
  <c r="J13" i="34"/>
  <c r="I13" i="34"/>
  <c r="H13" i="34"/>
  <c r="G13" i="34"/>
  <c r="F13" i="34"/>
  <c r="J12" i="34"/>
  <c r="I12" i="34"/>
  <c r="H12" i="34"/>
  <c r="G12" i="34"/>
  <c r="F12" i="34"/>
  <c r="J11" i="34"/>
  <c r="I11" i="34"/>
  <c r="H11" i="34"/>
  <c r="G11" i="34"/>
  <c r="F11" i="34"/>
  <c r="J10" i="34"/>
  <c r="I10" i="34"/>
  <c r="H10" i="34"/>
  <c r="G10" i="34"/>
  <c r="F10" i="34"/>
  <c r="J19" i="32" l="1"/>
  <c r="I19" i="32"/>
  <c r="H19" i="32"/>
  <c r="G19" i="32"/>
  <c r="F19" i="32"/>
  <c r="J18" i="32"/>
  <c r="I18" i="32"/>
  <c r="H18" i="32"/>
  <c r="G18" i="32"/>
  <c r="F18" i="32"/>
  <c r="J17" i="32"/>
  <c r="I17" i="32"/>
  <c r="H17" i="32"/>
  <c r="G17" i="32"/>
  <c r="F17" i="32"/>
  <c r="J16" i="32"/>
  <c r="I16" i="32"/>
  <c r="H16" i="32"/>
  <c r="G16" i="32"/>
  <c r="F16" i="32"/>
  <c r="J15" i="32"/>
  <c r="I15" i="32"/>
  <c r="H15" i="32"/>
  <c r="G15" i="32"/>
  <c r="F15" i="32"/>
  <c r="J14" i="32"/>
  <c r="I14" i="32"/>
  <c r="H14" i="32"/>
  <c r="G14" i="32"/>
  <c r="F14" i="32"/>
  <c r="J13" i="32"/>
  <c r="I13" i="32"/>
  <c r="H13" i="32"/>
  <c r="G13" i="32"/>
  <c r="F13" i="32"/>
  <c r="J12" i="32"/>
  <c r="I12" i="32"/>
  <c r="H12" i="32"/>
  <c r="G12" i="32"/>
  <c r="F12" i="32"/>
  <c r="J11" i="32"/>
  <c r="I11" i="32"/>
  <c r="H11" i="32"/>
  <c r="G11" i="32"/>
  <c r="F11" i="32"/>
  <c r="J10" i="32"/>
  <c r="I10" i="32"/>
  <c r="H10" i="32"/>
  <c r="G10" i="32"/>
  <c r="F10" i="32"/>
  <c r="J13" i="31" l="1"/>
  <c r="I13" i="31"/>
  <c r="H13" i="31"/>
  <c r="G13" i="31"/>
  <c r="F13" i="31"/>
  <c r="J12" i="31"/>
  <c r="I12" i="31"/>
  <c r="H12" i="31"/>
  <c r="G12" i="31"/>
  <c r="F12" i="31"/>
  <c r="J11" i="31"/>
  <c r="I11" i="31"/>
  <c r="H11" i="31"/>
  <c r="G11" i="31"/>
  <c r="F11" i="31"/>
  <c r="J10" i="31"/>
  <c r="I10" i="31"/>
  <c r="H10" i="31"/>
  <c r="G10" i="31"/>
  <c r="F10" i="31"/>
  <c r="J13" i="30"/>
  <c r="I13" i="30"/>
  <c r="H13" i="30"/>
  <c r="G13" i="30"/>
  <c r="F13" i="30"/>
  <c r="J12" i="30"/>
  <c r="I12" i="30"/>
  <c r="H12" i="30"/>
  <c r="G12" i="30"/>
  <c r="F12" i="30"/>
  <c r="J11" i="30"/>
  <c r="I11" i="30"/>
  <c r="H11" i="30"/>
  <c r="G11" i="30"/>
  <c r="F11" i="30"/>
  <c r="J10" i="30"/>
  <c r="I10" i="30"/>
  <c r="H10" i="30"/>
  <c r="G10" i="30"/>
  <c r="F10" i="30"/>
  <c r="J19" i="29"/>
  <c r="I19" i="29"/>
  <c r="H19" i="29"/>
  <c r="G19" i="29"/>
  <c r="F19" i="29"/>
  <c r="J18" i="29"/>
  <c r="I18" i="29"/>
  <c r="H18" i="29"/>
  <c r="G18" i="29"/>
  <c r="F18" i="29"/>
  <c r="J17" i="29"/>
  <c r="I17" i="29"/>
  <c r="H17" i="29"/>
  <c r="G17" i="29"/>
  <c r="F17" i="29"/>
  <c r="J16" i="29"/>
  <c r="I16" i="29"/>
  <c r="H16" i="29"/>
  <c r="G16" i="29"/>
  <c r="F16" i="29"/>
  <c r="J15" i="29"/>
  <c r="I15" i="29"/>
  <c r="H15" i="29"/>
  <c r="G15" i="29"/>
  <c r="F15" i="29"/>
  <c r="J14" i="29"/>
  <c r="I14" i="29"/>
  <c r="H14" i="29"/>
  <c r="G14" i="29"/>
  <c r="F14" i="29"/>
  <c r="J13" i="29"/>
  <c r="I13" i="29"/>
  <c r="H13" i="29"/>
  <c r="G13" i="29"/>
  <c r="F13" i="29"/>
  <c r="J12" i="29"/>
  <c r="I12" i="29"/>
  <c r="H12" i="29"/>
  <c r="G12" i="29"/>
  <c r="F12" i="29"/>
  <c r="J11" i="29"/>
  <c r="I11" i="29"/>
  <c r="H11" i="29"/>
  <c r="G11" i="29"/>
  <c r="F11" i="29"/>
  <c r="J10" i="29"/>
  <c r="I10" i="29"/>
  <c r="H10" i="29"/>
  <c r="G10" i="29"/>
  <c r="F10" i="29"/>
  <c r="J23" i="28"/>
  <c r="I23" i="28"/>
  <c r="H23" i="28"/>
  <c r="G23" i="28"/>
  <c r="F23" i="28"/>
  <c r="J22" i="28"/>
  <c r="I22" i="28"/>
  <c r="H22" i="28"/>
  <c r="G22" i="28"/>
  <c r="F22" i="28"/>
  <c r="J21" i="28"/>
  <c r="I21" i="28"/>
  <c r="H21" i="28"/>
  <c r="G21" i="28"/>
  <c r="F21" i="28"/>
  <c r="J20" i="28"/>
  <c r="I20" i="28"/>
  <c r="H20" i="28"/>
  <c r="G20" i="28"/>
  <c r="F20" i="28"/>
  <c r="J19" i="28"/>
  <c r="I19" i="28"/>
  <c r="H19" i="28"/>
  <c r="G19" i="28"/>
  <c r="F19" i="28"/>
  <c r="J18" i="28"/>
  <c r="I18" i="28"/>
  <c r="H18" i="28"/>
  <c r="G18" i="28"/>
  <c r="F18" i="28"/>
  <c r="J17" i="28"/>
  <c r="I17" i="28"/>
  <c r="H17" i="28"/>
  <c r="G17" i="28"/>
  <c r="F17" i="28"/>
  <c r="J16" i="28"/>
  <c r="I16" i="28"/>
  <c r="H16" i="28"/>
  <c r="G16" i="28"/>
  <c r="F16" i="28"/>
  <c r="J15" i="28"/>
  <c r="I15" i="28"/>
  <c r="H15" i="28"/>
  <c r="G15" i="28"/>
  <c r="F15" i="28"/>
  <c r="J14" i="28"/>
  <c r="I14" i="28"/>
  <c r="H14" i="28"/>
  <c r="G14" i="28"/>
  <c r="F14" i="28"/>
  <c r="J13" i="28"/>
  <c r="I13" i="28"/>
  <c r="H13" i="28"/>
  <c r="G13" i="28"/>
  <c r="F13" i="28"/>
  <c r="J12" i="28"/>
  <c r="I12" i="28"/>
  <c r="H12" i="28"/>
  <c r="G12" i="28"/>
  <c r="F12" i="28"/>
  <c r="J11" i="28"/>
  <c r="I11" i="28"/>
  <c r="H11" i="28"/>
  <c r="G11" i="28"/>
  <c r="F11" i="28"/>
  <c r="J10" i="28"/>
  <c r="I10" i="28"/>
  <c r="H10" i="28"/>
  <c r="G10" i="28"/>
  <c r="F10" i="28"/>
  <c r="J18" i="27"/>
  <c r="I18" i="27"/>
  <c r="H18" i="27"/>
  <c r="G18" i="27"/>
  <c r="F18" i="27"/>
  <c r="J17" i="27"/>
  <c r="I17" i="27"/>
  <c r="H17" i="27"/>
  <c r="G17" i="27"/>
  <c r="F17" i="27"/>
  <c r="J16" i="27"/>
  <c r="I16" i="27"/>
  <c r="H16" i="27"/>
  <c r="G16" i="27"/>
  <c r="F16" i="27"/>
  <c r="J15" i="27"/>
  <c r="I15" i="27"/>
  <c r="H15" i="27"/>
  <c r="G15" i="27"/>
  <c r="F15" i="27"/>
  <c r="J14" i="27"/>
  <c r="I14" i="27"/>
  <c r="H14" i="27"/>
  <c r="G14" i="27"/>
  <c r="F14" i="27"/>
  <c r="J13" i="27"/>
  <c r="I13" i="27"/>
  <c r="H13" i="27"/>
  <c r="G13" i="27"/>
  <c r="F13" i="27"/>
  <c r="J12" i="27"/>
  <c r="I12" i="27"/>
  <c r="H12" i="27"/>
  <c r="G12" i="27"/>
  <c r="F12" i="27"/>
  <c r="J11" i="27"/>
  <c r="I11" i="27"/>
  <c r="H11" i="27"/>
  <c r="G11" i="27"/>
  <c r="F11" i="27"/>
  <c r="J10" i="27"/>
  <c r="I10" i="27"/>
  <c r="H10" i="27"/>
  <c r="G10" i="27"/>
  <c r="F10" i="27"/>
  <c r="J14" i="25" l="1"/>
  <c r="I14" i="25"/>
  <c r="H14" i="25"/>
  <c r="G14" i="25"/>
  <c r="F14" i="25"/>
  <c r="J13" i="25"/>
  <c r="I13" i="25"/>
  <c r="H13" i="25"/>
  <c r="G13" i="25"/>
  <c r="F13" i="25"/>
  <c r="J12" i="25"/>
  <c r="I12" i="25"/>
  <c r="H12" i="25"/>
  <c r="G12" i="25"/>
  <c r="F12" i="25"/>
  <c r="J11" i="25"/>
  <c r="I11" i="25"/>
  <c r="H11" i="25"/>
  <c r="G11" i="25"/>
  <c r="F11" i="25"/>
  <c r="J10" i="25"/>
  <c r="I10" i="25"/>
  <c r="H10" i="25"/>
  <c r="G10" i="25"/>
  <c r="F10" i="25"/>
  <c r="J40" i="24" l="1"/>
  <c r="I40" i="24"/>
  <c r="H40" i="24"/>
  <c r="G40" i="24"/>
  <c r="F40" i="24"/>
  <c r="J39" i="24"/>
  <c r="I39" i="24"/>
  <c r="H39" i="24"/>
  <c r="G39" i="24"/>
  <c r="F39" i="24"/>
  <c r="J38" i="24"/>
  <c r="I38" i="24"/>
  <c r="H38" i="24"/>
  <c r="G38" i="24"/>
  <c r="F38" i="24"/>
  <c r="J37" i="24"/>
  <c r="I37" i="24"/>
  <c r="H37" i="24"/>
  <c r="G37" i="24"/>
  <c r="F37" i="24"/>
  <c r="J36" i="24"/>
  <c r="I36" i="24"/>
  <c r="H36" i="24"/>
  <c r="G36" i="24"/>
  <c r="F36" i="24"/>
  <c r="J35" i="24"/>
  <c r="I35" i="24"/>
  <c r="H35" i="24"/>
  <c r="G35" i="24"/>
  <c r="F35" i="24"/>
  <c r="J34" i="24"/>
  <c r="I34" i="24"/>
  <c r="H34" i="24"/>
  <c r="G34" i="24"/>
  <c r="F34" i="24"/>
  <c r="J33" i="24"/>
  <c r="I33" i="24"/>
  <c r="H33" i="24"/>
  <c r="G33" i="24"/>
  <c r="F33" i="24"/>
  <c r="J32" i="24"/>
  <c r="I32" i="24"/>
  <c r="H32" i="24"/>
  <c r="G32" i="24"/>
  <c r="F32" i="24"/>
  <c r="J31" i="24"/>
  <c r="I31" i="24"/>
  <c r="H31" i="24"/>
  <c r="G31" i="24"/>
  <c r="F31" i="24"/>
  <c r="J30" i="24"/>
  <c r="I30" i="24"/>
  <c r="H30" i="24"/>
  <c r="G30" i="24"/>
  <c r="F30" i="24"/>
  <c r="J29" i="24"/>
  <c r="I29" i="24"/>
  <c r="H29" i="24"/>
  <c r="G29" i="24"/>
  <c r="F29" i="24"/>
  <c r="J28" i="24"/>
  <c r="I28" i="24"/>
  <c r="H28" i="24"/>
  <c r="G28" i="24"/>
  <c r="F28" i="24"/>
  <c r="J27" i="24"/>
  <c r="I27" i="24"/>
  <c r="H27" i="24"/>
  <c r="G27" i="24"/>
  <c r="F27" i="24"/>
  <c r="J26" i="24"/>
  <c r="I26" i="24"/>
  <c r="H26" i="24"/>
  <c r="G26" i="24"/>
  <c r="F26" i="24"/>
  <c r="J25" i="24"/>
  <c r="I25" i="24"/>
  <c r="H25" i="24"/>
  <c r="G25" i="24"/>
  <c r="F25" i="24"/>
  <c r="J24" i="24"/>
  <c r="I24" i="24"/>
  <c r="H24" i="24"/>
  <c r="G24" i="24"/>
  <c r="F24" i="24"/>
  <c r="J23" i="24"/>
  <c r="I23" i="24"/>
  <c r="H23" i="24"/>
  <c r="G23" i="24"/>
  <c r="F23" i="24"/>
  <c r="J22" i="24"/>
  <c r="I22" i="24"/>
  <c r="H22" i="24"/>
  <c r="G22" i="24"/>
  <c r="F22" i="24"/>
  <c r="J21" i="24"/>
  <c r="I21" i="24"/>
  <c r="H21" i="24"/>
  <c r="G21" i="24"/>
  <c r="F21" i="24"/>
  <c r="J20" i="24"/>
  <c r="I20" i="24"/>
  <c r="H20" i="24"/>
  <c r="G20" i="24"/>
  <c r="F20" i="24"/>
  <c r="J19" i="24"/>
  <c r="I19" i="24"/>
  <c r="H19" i="24"/>
  <c r="G19" i="24"/>
  <c r="F19" i="24"/>
  <c r="J18" i="24"/>
  <c r="I18" i="24"/>
  <c r="H18" i="24"/>
  <c r="G18" i="24"/>
  <c r="F18" i="24"/>
  <c r="J17" i="24"/>
  <c r="I17" i="24"/>
  <c r="H17" i="24"/>
  <c r="G17" i="24"/>
  <c r="F17" i="24"/>
  <c r="J16" i="24"/>
  <c r="I16" i="24"/>
  <c r="H16" i="24"/>
  <c r="G16" i="24"/>
  <c r="F16" i="24"/>
  <c r="J15" i="24"/>
  <c r="I15" i="24"/>
  <c r="H15" i="24"/>
  <c r="G15" i="24"/>
  <c r="F15" i="24"/>
  <c r="J14" i="24"/>
  <c r="I14" i="24"/>
  <c r="H14" i="24"/>
  <c r="G14" i="24"/>
  <c r="F14" i="24"/>
  <c r="J13" i="24"/>
  <c r="I13" i="24"/>
  <c r="H13" i="24"/>
  <c r="G13" i="24"/>
  <c r="F13" i="24"/>
  <c r="J12" i="24"/>
  <c r="I12" i="24"/>
  <c r="H12" i="24"/>
  <c r="G12" i="24"/>
  <c r="F12" i="24"/>
  <c r="J11" i="24"/>
  <c r="I11" i="24"/>
  <c r="H11" i="24"/>
  <c r="G11" i="24"/>
  <c r="F11" i="24"/>
  <c r="J10" i="24"/>
  <c r="I10" i="24"/>
  <c r="H10" i="24"/>
  <c r="G10" i="24"/>
  <c r="F10" i="24"/>
  <c r="J11" i="22" l="1"/>
  <c r="I11" i="22"/>
  <c r="H11" i="22"/>
  <c r="G11" i="22"/>
  <c r="F11" i="22"/>
  <c r="J10" i="22"/>
  <c r="I10" i="22"/>
  <c r="H10" i="22"/>
  <c r="G10" i="22"/>
  <c r="F10" i="22"/>
  <c r="J24" i="21"/>
  <c r="I24" i="21"/>
  <c r="H24" i="21"/>
  <c r="G24" i="21"/>
  <c r="F24" i="21"/>
  <c r="J23" i="21"/>
  <c r="I23" i="21"/>
  <c r="H23" i="21"/>
  <c r="G23" i="21"/>
  <c r="F23" i="21"/>
  <c r="J22" i="21"/>
  <c r="I22" i="21"/>
  <c r="H22" i="21"/>
  <c r="G22" i="21"/>
  <c r="F22" i="21"/>
  <c r="J21" i="21"/>
  <c r="I21" i="21"/>
  <c r="H21" i="21"/>
  <c r="G21" i="21"/>
  <c r="F21" i="21"/>
  <c r="J20" i="21"/>
  <c r="I20" i="21"/>
  <c r="H20" i="21"/>
  <c r="G20" i="21"/>
  <c r="F20" i="21"/>
  <c r="J19" i="21"/>
  <c r="I19" i="21"/>
  <c r="H19" i="21"/>
  <c r="G19" i="21"/>
  <c r="F19" i="21"/>
  <c r="J18" i="21"/>
  <c r="I18" i="21"/>
  <c r="H18" i="21"/>
  <c r="G18" i="21"/>
  <c r="F18" i="21"/>
  <c r="J17" i="21"/>
  <c r="I17" i="21"/>
  <c r="H17" i="21"/>
  <c r="G17" i="21"/>
  <c r="F17" i="21"/>
  <c r="J16" i="21"/>
  <c r="I16" i="21"/>
  <c r="H16" i="21"/>
  <c r="G16" i="21"/>
  <c r="F16" i="21"/>
  <c r="J15" i="21"/>
  <c r="I15" i="21"/>
  <c r="H15" i="21"/>
  <c r="G15" i="21"/>
  <c r="F15" i="21"/>
  <c r="J14" i="21"/>
  <c r="I14" i="21"/>
  <c r="H14" i="21"/>
  <c r="G14" i="21"/>
  <c r="F14" i="21"/>
  <c r="J13" i="21"/>
  <c r="I13" i="21"/>
  <c r="H13" i="21"/>
  <c r="G13" i="21"/>
  <c r="F13" i="21"/>
  <c r="J12" i="21"/>
  <c r="I12" i="21"/>
  <c r="H12" i="21"/>
  <c r="G12" i="21"/>
  <c r="F12" i="21"/>
  <c r="J11" i="21"/>
  <c r="I11" i="21"/>
  <c r="H11" i="21"/>
  <c r="G11" i="21"/>
  <c r="F11" i="21"/>
  <c r="J10" i="21"/>
  <c r="I10" i="21"/>
  <c r="H10" i="21"/>
  <c r="G10" i="21"/>
  <c r="F1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 Gustavo Sanchez Montero</author>
  </authors>
  <commentList>
    <comment ref="A7" authorId="0" shapeId="0" xr:uid="{74DB0400-3910-4F83-A83E-61D20FCC2883}">
      <text>
        <r>
          <rPr>
            <b/>
            <sz val="9"/>
            <color indexed="81"/>
            <rFont val="Tahoma"/>
            <family val="2"/>
          </rPr>
          <t>Erick Gustavo Sanchez Montero:</t>
        </r>
        <r>
          <rPr>
            <sz val="9"/>
            <color indexed="81"/>
            <rFont val="Tahoma"/>
            <family val="2"/>
          </rPr>
          <t xml:space="preserve">
Se agrego el eje estrategico del PEI 2025-2028 al que pertenece el departamento.</t>
        </r>
      </text>
    </comment>
  </commentList>
</comments>
</file>

<file path=xl/sharedStrings.xml><?xml version="1.0" encoding="utf-8"?>
<sst xmlns="http://schemas.openxmlformats.org/spreadsheetml/2006/main" count="1676" uniqueCount="891">
  <si>
    <t>Instituto de Estabilización de Precios</t>
  </si>
  <si>
    <t xml:space="preserve">INSTITUTO DE ESTABILIZACIÓN DE PRECIOS </t>
  </si>
  <si>
    <t>Creado mediante la Ley 526 del 11 de diciembre 1969.</t>
  </si>
  <si>
    <t xml:space="preserve">Dirección Ejecutiva
---------------------------------------------------------------------------------------------------------------------------------------------------------------------------------------------------------------------------------------------------------------------------------------
 </t>
  </si>
  <si>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</si>
  <si>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</si>
  <si>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Obispo de los Santos
</t>
    </r>
    <r>
      <rPr>
        <sz val="11"/>
        <color indexed="8"/>
        <rFont val="Times New Roman"/>
        <family val="1"/>
      </rPr>
      <t xml:space="preserve">Sub-Director </t>
    </r>
  </si>
  <si>
    <r>
      <t xml:space="preserve">Lic. Lino Fulgencio
</t>
    </r>
    <r>
      <rPr>
        <sz val="11"/>
        <color indexed="8"/>
        <rFont val="Times New Roman"/>
        <family val="1"/>
      </rPr>
      <t xml:space="preserve">Sub-Director </t>
    </r>
  </si>
  <si>
    <r>
      <t xml:space="preserve">Lic. Benigno Encarnación
</t>
    </r>
    <r>
      <rPr>
        <sz val="11"/>
        <color indexed="8"/>
        <rFont val="Times New Roman"/>
        <family val="1"/>
      </rPr>
      <t>Sub-Director Ejecutivo</t>
    </r>
  </si>
  <si>
    <r>
      <t xml:space="preserve">Equipo Técnico
</t>
    </r>
    <r>
      <rPr>
        <sz val="14"/>
        <color indexed="8"/>
        <rFont val="Times New Roman"/>
        <family val="1"/>
      </rPr>
      <t>-----------------------------------------------------------------------------------------------------------------------------------------------------------------------------------------------------------------------------------------------</t>
    </r>
  </si>
  <si>
    <t>PROPÓSITOS DEL INESPRE</t>
  </si>
  <si>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</si>
  <si>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</si>
  <si>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</si>
  <si>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</si>
  <si>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Dirección de Planificación y Desarrollo</t>
  </si>
  <si>
    <r>
      <t xml:space="preserve">Ing. Erick Sánchez
</t>
    </r>
    <r>
      <rPr>
        <sz val="11"/>
        <color indexed="8"/>
        <rFont val="Times New Roman"/>
        <family val="1"/>
      </rPr>
      <t>Encargado División de Estadísticas</t>
    </r>
  </si>
  <si>
    <r>
      <t>Lic. Roseidy Mateo</t>
    </r>
    <r>
      <rPr>
        <sz val="11"/>
        <color indexed="8"/>
        <rFont val="Times New Roman"/>
        <family val="1"/>
      </rPr>
      <t xml:space="preserve">
Analista </t>
    </r>
  </si>
  <si>
    <r>
      <rPr>
        <b/>
        <sz val="11"/>
        <color rgb="FF000000"/>
        <rFont val="Times New Roman"/>
        <family val="1"/>
      </rPr>
      <t xml:space="preserve">Andrea Ventura </t>
    </r>
    <r>
      <rPr>
        <sz val="11"/>
        <color indexed="8"/>
        <rFont val="Times New Roman"/>
        <family val="1"/>
      </rPr>
      <t xml:space="preserve">
Técnico</t>
    </r>
  </si>
  <si>
    <t>Contenido</t>
  </si>
  <si>
    <t>Áreas Institucionales</t>
  </si>
  <si>
    <r>
      <t xml:space="preserve">Ing. David Herrera Díaz
</t>
    </r>
    <r>
      <rPr>
        <sz val="11"/>
        <color indexed="8"/>
        <rFont val="Times New Roman"/>
        <family val="1"/>
      </rPr>
      <t>Director Ejecutivo</t>
    </r>
  </si>
  <si>
    <r>
      <t xml:space="preserve">Ing. Ezequiel Mercedes
</t>
    </r>
    <r>
      <rPr>
        <sz val="11"/>
        <color indexed="8"/>
        <rFont val="Times New Roman"/>
        <family val="1"/>
      </rPr>
      <t xml:space="preserve">Director de Abastecimiento, Distribución y Logística </t>
    </r>
  </si>
  <si>
    <r>
      <t xml:space="preserve">Lic. Hector Nicolas Marte Deschamps
</t>
    </r>
    <r>
      <rPr>
        <sz val="11"/>
        <color indexed="8"/>
        <rFont val="Times New Roman"/>
        <family val="1"/>
      </rPr>
      <t>Director Administrativo Financiero</t>
    </r>
  </si>
  <si>
    <r>
      <t xml:space="preserve">Lic. José Eduardo Rodríguez
</t>
    </r>
    <r>
      <rPr>
        <sz val="11"/>
        <color indexed="8"/>
        <rFont val="Times New Roman"/>
        <family val="1"/>
      </rPr>
      <t>Director de Planificación y Desarrollo</t>
    </r>
  </si>
  <si>
    <r>
      <t xml:space="preserve">Lic. Verolyn de la Cruz Fragoso
</t>
    </r>
    <r>
      <rPr>
        <sz val="11"/>
        <color indexed="8"/>
        <rFont val="Times New Roman"/>
        <family val="1"/>
      </rPr>
      <t>Directora de Recursos Humanos</t>
    </r>
  </si>
  <si>
    <r>
      <t xml:space="preserve">Lic. Anibal Rosario
</t>
    </r>
    <r>
      <rPr>
        <sz val="11"/>
        <color indexed="8"/>
        <rFont val="Times New Roman"/>
        <family val="1"/>
      </rPr>
      <t>Director de Gestión de Programas</t>
    </r>
  </si>
  <si>
    <r>
      <t xml:space="preserve">Lic. Mariel Reyes
</t>
    </r>
    <r>
      <rPr>
        <sz val="11"/>
        <color indexed="8"/>
        <rFont val="Times New Roman"/>
        <family val="1"/>
      </rPr>
      <t>Encargada Dpto. de Comunicaciones</t>
    </r>
  </si>
  <si>
    <r>
      <t xml:space="preserve">Ing. Victor Valdez
</t>
    </r>
    <r>
      <rPr>
        <sz val="11"/>
        <color indexed="8"/>
        <rFont val="Times New Roman"/>
        <family val="1"/>
      </rPr>
      <t>Encargado Dpto. de Tecnologías de la Información y Comunicación</t>
    </r>
  </si>
  <si>
    <r>
      <t xml:space="preserve">Coronel Desiderio Antonio Duran de la Rosa
</t>
    </r>
    <r>
      <rPr>
        <sz val="11"/>
        <color indexed="8"/>
        <rFont val="Times New Roman"/>
        <family val="1"/>
      </rPr>
      <t>Encargado Dpto. de Seguridad Militar</t>
    </r>
  </si>
  <si>
    <t>Matriz del Plan Operativo Anual (POA) 2026, INESPRE</t>
  </si>
  <si>
    <r>
      <t xml:space="preserve">Lic. Eury Ortiz
</t>
    </r>
    <r>
      <rPr>
        <sz val="11"/>
        <color rgb="FF000000"/>
        <rFont val="Times New Roman"/>
        <family val="1"/>
      </rPr>
      <t>Analista</t>
    </r>
  </si>
  <si>
    <r>
      <t xml:space="preserve">Lic. Jose Bernabe
</t>
    </r>
    <r>
      <rPr>
        <sz val="11"/>
        <color indexed="8"/>
        <rFont val="Times New Roman"/>
        <family val="1"/>
      </rPr>
      <t>Director de Comercialización</t>
    </r>
  </si>
  <si>
    <t>Plan Operativo Anual (POA) 2026</t>
  </si>
  <si>
    <t>Nombre del área: Departamento de Comunicaciones</t>
  </si>
  <si>
    <t>Eje Estratégico del PEI: 3. Optimización de la organización institucional, con énfasis en eficiencia y sostenibilidad.</t>
  </si>
  <si>
    <t>Cronograma de programación mensual</t>
  </si>
  <si>
    <t>PRODUCTO</t>
  </si>
  <si>
    <t>PROGRAMACIÓN</t>
  </si>
  <si>
    <t>PRESUPUESTO</t>
  </si>
  <si>
    <t>ÁREA RESPONSABLE</t>
  </si>
  <si>
    <t>RIESGOS ASOCIADOS</t>
  </si>
  <si>
    <t>TRIMESTRE 1</t>
  </si>
  <si>
    <t>TRIMESTRE 2</t>
  </si>
  <si>
    <t>TRIMESTRE 3</t>
  </si>
  <si>
    <t>TRIMESTRE 4</t>
  </si>
  <si>
    <t>ACTIVIDAD</t>
  </si>
  <si>
    <t>PROPOSITO DEL PRODUCTO</t>
  </si>
  <si>
    <t>INDICADOR</t>
  </si>
  <si>
    <t>MEDIO DE VERIFICACIÓN</t>
  </si>
  <si>
    <t>TIPO DE AGREGACIÓN</t>
  </si>
  <si>
    <t>ANUAL</t>
  </si>
  <si>
    <t>Enero</t>
  </si>
  <si>
    <t>Febrero</t>
  </si>
  <si>
    <t>Marzo</t>
  </si>
  <si>
    <t>Abril</t>
  </si>
  <si>
    <t>Mayo</t>
  </si>
  <si>
    <t>Junio</t>
  </si>
  <si>
    <t>Julio</t>
  </si>
  <si>
    <t>Agosto</t>
  </si>
  <si>
    <t>Septiembre</t>
  </si>
  <si>
    <t>Octubre</t>
  </si>
  <si>
    <t>Noviembre</t>
  </si>
  <si>
    <t>Diciembre</t>
  </si>
  <si>
    <t>Cobertura de Actividades.</t>
  </si>
  <si>
    <t>Recopilar y analizar información, elaborar contenido de calidad y difundir en medios internos y externos.</t>
  </si>
  <si>
    <t>No. de coberturas de actividades.</t>
  </si>
  <si>
    <t>1- Listado o informes de Actividades Cubiertas
2- Publicaciones en Medios Internos</t>
  </si>
  <si>
    <t>Suma</t>
  </si>
  <si>
    <t>Departamento de Comunicaciones.</t>
  </si>
  <si>
    <t>Falta de planificación oportuna o desconocimiento de las actividades ejecutadas por la entidad.</t>
  </si>
  <si>
    <t>Actualización del Portal Institucional.</t>
  </si>
  <si>
    <t xml:space="preserve">Difundir informaciones institucionales y mantener un buen posicionamiento de la imagen de la Institución. </t>
  </si>
  <si>
    <t>No. de publicaciones en el portal institucional.</t>
  </si>
  <si>
    <t>1 - Enlaces del Portal Institucional.</t>
  </si>
  <si>
    <t>No obtener las informaciones correctas y en tiempo oportuno por los departamentos involucrados.</t>
  </si>
  <si>
    <t>Publicaciones en Redes Sociales.</t>
  </si>
  <si>
    <t>No. de publicaciones en redes sociales.</t>
  </si>
  <si>
    <t>1- Informe de publicaciones en redes sociales
2- Capturas de pantalla o enlaces a publicaciones
3 - Estadísticas de las redes sociales</t>
  </si>
  <si>
    <t xml:space="preserve">Sección de Prensa. </t>
  </si>
  <si>
    <t>No difundir por las vías correctas la información, con fines de alcanzar el público objetivo.</t>
  </si>
  <si>
    <t>Elaboración de la Revista Institucional.</t>
  </si>
  <si>
    <t>No. de revistas elaboradas.</t>
  </si>
  <si>
    <t xml:space="preserve">1- Copia física o digital de la revista </t>
  </si>
  <si>
    <t xml:space="preserve">Falta de herramientas de monitoreo de redes sociales y medios de comunicación en general. </t>
  </si>
  <si>
    <t>Elaboración de Cápsula Informativa.</t>
  </si>
  <si>
    <t>No. de cápsulas informativas.</t>
  </si>
  <si>
    <t>1- Copia de la cápsula informativa
2- Registro detallado con el número de cápsulas, fecha y tema</t>
  </si>
  <si>
    <t>Carecer de relaciones saludables con los medios de comunicación.</t>
  </si>
  <si>
    <t>Difusión de Informaciones Institucionales a Medios de Comunicación.</t>
  </si>
  <si>
    <t>No. de informaciones institucionales enviadas a medios de comunicación.</t>
  </si>
  <si>
    <t>1- Registro de correos enviados</t>
  </si>
  <si>
    <t>Sección de Relaciones Públicas.</t>
  </si>
  <si>
    <t>Colocación de Publicidad Institucional.</t>
  </si>
  <si>
    <t>No. de contratos de publicidad realizados.</t>
  </si>
  <si>
    <t>1- Copia de los contratos de publicidad</t>
  </si>
  <si>
    <t xml:space="preserve">Carencia de presupuesto para colocación de publicidad. </t>
  </si>
  <si>
    <t>Creación y difusión de Campañas Especiales.</t>
  </si>
  <si>
    <t>No. de campañas especiales.</t>
  </si>
  <si>
    <t>1- Informe de campañas realizadas</t>
  </si>
  <si>
    <t>División de Relaciones Públicas.</t>
  </si>
  <si>
    <t>Falla en la planificación conjunta con las areas involucradas</t>
  </si>
  <si>
    <t xml:space="preserve">Realización de Maestría de Ceremonias </t>
  </si>
  <si>
    <t xml:space="preserve">No. de maestrías realizadas </t>
  </si>
  <si>
    <t>1 - Videos.
2 - Fotos.
3 - Nota de prensa de la actividad.</t>
  </si>
  <si>
    <t>No contar con personal calificado para dicha accion.</t>
  </si>
  <si>
    <t>Coordinación de visitas del Director Ejecutivo a medios de comunicación.</t>
  </si>
  <si>
    <t>No. de visitas del Director Ejecutivo a medios de comunicación.</t>
  </si>
  <si>
    <t>1- Agenda o calendario de visitas
2- Fotos o videos de las visitas</t>
  </si>
  <si>
    <t>Poco contacto con medios de comunicación</t>
  </si>
  <si>
    <t>Actualización del Mural Institucional.</t>
  </si>
  <si>
    <t>Difundir informaciones institucionales a nuestro público interno y externo.</t>
  </si>
  <si>
    <t>No. de actualizaciones del mural institucional.</t>
  </si>
  <si>
    <t>1 - Lista de publicaciones del contenido.
2 - Registro de contenido actualizado</t>
  </si>
  <si>
    <t>Realización de Síntesis Digital Diaria de Información.</t>
  </si>
  <si>
    <t>Informar a nuestros directores y encargados de las noticias del sector Agropecuario Nacional y otras de interés.</t>
  </si>
  <si>
    <t>No. de síntesis diarias de información.</t>
  </si>
  <si>
    <t>1 - Copia digital de la síntesis diaria de información.</t>
  </si>
  <si>
    <t>División de prensa.</t>
  </si>
  <si>
    <t>Dificultad de acceso a los medios digitales</t>
  </si>
  <si>
    <t>Promoción de Programas Institucionales.</t>
  </si>
  <si>
    <t xml:space="preserve">Promocionar los programas institucionales, puntos de ventas, productos disponibles, precios y  ofertas. </t>
  </si>
  <si>
    <t>No. de promociones creadas.</t>
  </si>
  <si>
    <t>1- Artes diseñados
2- Enlaces de  las publicaciones</t>
  </si>
  <si>
    <t>Monitoreo de las Publicaciones.</t>
  </si>
  <si>
    <t>Medir los resultados obtenidos a través de la difusión de la información.</t>
  </si>
  <si>
    <t>No. de monitoreos de publicaciones.</t>
  </si>
  <si>
    <t>1- Informe de Monitoreo ejecutado y entregado al Director Ejecutivo.</t>
  </si>
  <si>
    <t>Encuesta de posicionamiento de la marca INESPRE.</t>
  </si>
  <si>
    <t>Medir la percepción y aceptación de la ciudadanía sobre la marca INESPRE a través de una encuesta, con el fin de ajustar las estrategias de comunicación y posicionamiento de la institución.</t>
  </si>
  <si>
    <t>No. de encuesta de la ciudadanía.</t>
  </si>
  <si>
    <t>1 - Informe final.</t>
  </si>
  <si>
    <t>1- No obtener la información correcta y a tiempo
2- Falta de participación</t>
  </si>
  <si>
    <t>Nombre del área: División de Protocolo</t>
  </si>
  <si>
    <t>Asistencia protocolar y organización de los diferentes eventos y reuniones de la institución</t>
  </si>
  <si>
    <t>Brindar apoyo eficiente y oportuno en la organización y protocolo de todos los eventos y reuniones institucionales durante 2026, garantizando la atención al 100% de las solicitudes recibidas a través de la intranet.</t>
  </si>
  <si>
    <t xml:space="preserve">Porcentaje de solicitudes de eventos y reuniones gestionadas </t>
  </si>
  <si>
    <t>Registro de solicitudes recibidas y atendidas a través de la intranet</t>
  </si>
  <si>
    <t>Promedio</t>
  </si>
  <si>
    <t>División de Protocolo</t>
  </si>
  <si>
    <t>1- Retrasos en la recepción de solicitudes de eventos y reuniones 
2- Falta de personal disponible para cubrir todos los eventos programados 
3- Errores en la coordinación logística que afecten la calidad del protoco</t>
  </si>
  <si>
    <t xml:space="preserve">Asistencia protocolar a los invitados del Director Ejecutivo </t>
  </si>
  <si>
    <t>Brindar asistencia protocolar oportuna y adecuada al 100% de los invitados del Director Ejecutivo durante el año 2026, asegurando la atención en cada evento o reunión programada.</t>
  </si>
  <si>
    <t>Porcentaje de solicitudes de asistencia protocolar respondida</t>
  </si>
  <si>
    <t>Registro de solicitudes recibidas y atendidas</t>
  </si>
  <si>
    <t>1- Retrasos en la confirmación de asistencia o cambios de último minuto por parte de los invitados
2-  Fallas en la comunicación interna sobre detalles y requerimientos específicos de cada invitado</t>
  </si>
  <si>
    <t>Nombre del área: Departamento de Normas, Sistemas, Supervisión y Seguimiento</t>
  </si>
  <si>
    <t>Revisión y monitoreo de las operaciones institucionales internas y externas</t>
  </si>
  <si>
    <t>Asegurar que las actividades de la institución se realicen conforme a su debido proceso</t>
  </si>
  <si>
    <t>No. de informes de revisión y monitoreo elaborados</t>
  </si>
  <si>
    <t>Informe de revisión y monitoreo recibido por la División de Fiscalización y la Sección de Revisión</t>
  </si>
  <si>
    <t>-Departamento de Normas, Sistemas, Supervisión y Seguimiento.</t>
  </si>
  <si>
    <t>Retraso en la entrega oportuna de la información por parte de las áreas</t>
  </si>
  <si>
    <t>Recepción, revisión, corrección y entrega de documentos para el registro de expedientes de pago</t>
  </si>
  <si>
    <t>Registro de expedientes de pago para fines de análisis, revisión y validación de los procesos institucionales</t>
  </si>
  <si>
    <t>No. de expedientes de pago registrados y revisados</t>
  </si>
  <si>
    <t>1 - Registro en el libro de entrada
2- Informe de revisión
4 - Registro en el libro de salida</t>
  </si>
  <si>
    <t>-Sección de Revisión.</t>
  </si>
  <si>
    <t>Limitación de personal que retrase la revisión y entrega de documentos.</t>
  </si>
  <si>
    <t>Recepción, revisión, corrección y entrega de contratos para el registro de expedientes de pago</t>
  </si>
  <si>
    <t>No. de contratos recibidos, revisados y entregados</t>
  </si>
  <si>
    <t>1- Formato de recepción de contratos                                                                                                          2- Informe de revisión de contratos</t>
  </si>
  <si>
    <t>Errores en los contratos que retrasen el proceso de revisión y entrega</t>
  </si>
  <si>
    <t>Recepción, revisión y entrega de la nómina de empleados fijos para el registro de expedientes de pago</t>
  </si>
  <si>
    <t>No. de nóminas recibidas, revisadas y entregadas</t>
  </si>
  <si>
    <t>1 - Libro de registro de entrada
2 - Validación del fiscalizador
3 - Libro de registro de salida</t>
  </si>
  <si>
    <t>Devolución de la nómina por errores en su contenido</t>
  </si>
  <si>
    <t>Elaboración del informe general de las actividades de la División de Fiscalización</t>
  </si>
  <si>
    <t>Cumplimiento de las normas y controles en las operaciones institucionales mediante la fiscalización de sus procesos</t>
  </si>
  <si>
    <t>No. de informes generales de fiscalización elaborado</t>
  </si>
  <si>
    <t xml:space="preserve">Informe general de actividades fiscalizadas </t>
  </si>
  <si>
    <t>-División de Fiscalización.</t>
  </si>
  <si>
    <t>Retraso en la entrega de informaciones necesarias para la elaboración del informe</t>
  </si>
  <si>
    <t>Realización del arqueo de acuerdo con los procedimientos establecidos</t>
  </si>
  <si>
    <t>No. de informes de arqueo elaborados</t>
  </si>
  <si>
    <t>Informe de arqueo elaborado</t>
  </si>
  <si>
    <t>-Sección de Operaciones Internas.</t>
  </si>
  <si>
    <t>Ejecución del arqueo fuera de la fecha establecida</t>
  </si>
  <si>
    <t>Fiscalización de la ejecución de las Ferias Agropecuarias.</t>
  </si>
  <si>
    <t>No. de informes de fiscalización de ferias agropecuarias elaborados</t>
  </si>
  <si>
    <t>Informe de fiscalización de las operaciones de ferias agropecuarias elaborado</t>
  </si>
  <si>
    <t>-Sección de Operaciones Externas.</t>
  </si>
  <si>
    <t>Variaciones en la programación de las ferias agropecuarias que afecten la fiscalización</t>
  </si>
  <si>
    <t>Fiscalización de la ejecución de las Bodegas Móviles</t>
  </si>
  <si>
    <t>No. de informes de fiscalización de bodegas móviles elaborados</t>
  </si>
  <si>
    <t>Informe de fiscalización de las operaciones de Bodegas Móviles elaborado</t>
  </si>
  <si>
    <t>Variaciones en la programación de las bodegas móviles que afecten la fiscalización</t>
  </si>
  <si>
    <t>Fiscalización de la ejecución de los Mercados de Productores</t>
  </si>
  <si>
    <t>No. de informes de fiscalización de mercados de productores elaborados</t>
  </si>
  <si>
    <t>Informe de fiscalización de las operaciones de mercados de productores elaborado</t>
  </si>
  <si>
    <t>Variaciones en la programación de los mercados de productores que afecten la fiscalización</t>
  </si>
  <si>
    <t>Fiscalización y validación del inventario de materiales y suministros</t>
  </si>
  <si>
    <t>No. de informes de fiscalización y validación del inventario de materiales y suministros elaborados</t>
  </si>
  <si>
    <t>Informe de fiscalización de la validación del inventario de materiales y suministros elaborado</t>
  </si>
  <si>
    <t>Division de Fiscalizacion</t>
  </si>
  <si>
    <t>Variaciones en la programación de la validación del inventario</t>
  </si>
  <si>
    <t>Fiscalización y validación del inventario de productos</t>
  </si>
  <si>
    <t>No. de informes de fiscalización y validación del inventario de productos elaborados</t>
  </si>
  <si>
    <t>Informe de fiscalización de la validación del inventario de productos elaborado</t>
  </si>
  <si>
    <t>Variaciones en la programación de la validación del inventario de productos</t>
  </si>
  <si>
    <t>Elaboración de informes de ingresos mensuales</t>
  </si>
  <si>
    <t>No. de informes mensuales de ingresos elaborados</t>
  </si>
  <si>
    <t>Informe mensual de ingresos elaborado</t>
  </si>
  <si>
    <t>Retraso en la entrega de la información necesaria para el informe</t>
  </si>
  <si>
    <t>Fiscalización y validación de los pagos por libramientos.</t>
  </si>
  <si>
    <t>No. de informes de fiscalización de pagos por libramientos elaborados</t>
  </si>
  <si>
    <t>Informe de fiscalización de pagos por libramientos elaborado</t>
  </si>
  <si>
    <t>Devolución de expedientes para corrección que retrase el proceso de validación</t>
  </si>
  <si>
    <t>Fiscalización y validación de la nómina</t>
  </si>
  <si>
    <t>No. de nóminas recibidas y revisadas</t>
  </si>
  <si>
    <t>Informe de fiscalización de y validación de nómina</t>
  </si>
  <si>
    <t>Devolución de la nómina por correcciones necesarias</t>
  </si>
  <si>
    <t>Fiscalización y validación del inventario de activo fijo</t>
  </si>
  <si>
    <t>No. de informes de fiscalización y validación del inventario de activo fijo elaborados.</t>
  </si>
  <si>
    <t>Informe de fiscalización y validación del inventario de activo fijo elaborado</t>
  </si>
  <si>
    <t>Variaciones en la programación de la validación del inventario de activos fijos</t>
  </si>
  <si>
    <t>Nombre del área: Dirección de Planificación y Desarrollo</t>
  </si>
  <si>
    <t>Formulación y  aprobación del Plan Operativo Anual (POA) 2027</t>
  </si>
  <si>
    <t>Asegurar que la institución cuente con un Plan Operativo Anual  alineado a los objetivos institucionales y al marco estratégico vigente.</t>
  </si>
  <si>
    <t>% de avance en la elaboración y aprobación del POA</t>
  </si>
  <si>
    <t>POA 2027 elaborado, socializado y remitido</t>
  </si>
  <si>
    <t>Departamento de Formulación, Monitoreo y Evaluación de Planes, Programas y Proyectos</t>
  </si>
  <si>
    <t>1- Retrasos en la entrega de información de las áreas.
2- Inconsistencias o errores en la información remitida.
3- Cambios de autoridades.</t>
  </si>
  <si>
    <t>Formulación y aprobación del Plan Anual de Compras y Contrataciones (PACC) 2027</t>
  </si>
  <si>
    <t>Garantizar la planificación ordenada y transparente de las compras y contrataciones.</t>
  </si>
  <si>
    <t>% de avance en la elaboración y aprobación del PACC</t>
  </si>
  <si>
    <t>PACC 2027 elaborado, socializado y remitido</t>
  </si>
  <si>
    <t>1- Retraso en la entrega de necesidades de compras por parte de las áreas.
2- Errores o inconsistencias en la información remitida por las áreas.
3- Cambios normativos o ajustes de la Dirección General de Contrataciones Públicas (DGCP) durante el proceso.</t>
  </si>
  <si>
    <t>Formulación y aprobación del Proyecto de Presupuesto 2027</t>
  </si>
  <si>
    <t>Garantizar la programación financiera necesaria para ejecutar las actividades del INESPRE en el 2027, alineada al POA y normativa presupuestaria vigente.</t>
  </si>
  <si>
    <t>% de avance en la elaboración y aprobación del Presupuesto</t>
  </si>
  <si>
    <t>Proyecto de presupuesto 2027 elaborado, socializado y remitido</t>
  </si>
  <si>
    <t>1- Demora en la validación interna de cifras.
2- Errores en la conciliación de los montos solicitados.
3- Limitada disponibilidad del personal clave en fechas críticas de cierre.</t>
  </si>
  <si>
    <t>Formulación y aprobación del Plan de Protección al Medio Ambiente 2027</t>
  </si>
  <si>
    <t>Integrar acciones y lineamientos ambientales que contribuyan a la sostenibilidad de las operaciones del INESPRE</t>
  </si>
  <si>
    <t>% de avance en la elaboración y aprobación del Plan de Medio Ambiente</t>
  </si>
  <si>
    <t>Proyecto de Protección al Medio Ambiente 2027 elaborado, socializado y remitido</t>
  </si>
  <si>
    <t>1- Baja participación del personal.
2- Limitaciones de tiempo del personal de planificación y áreas de apoyo. 
3- Falta de recursos interno.</t>
  </si>
  <si>
    <t>Elaboración y remisión de los informes de ejecución trimestral del POA</t>
  </si>
  <si>
    <t>Elaborar y remitir cuatro informes trimestrales de ejecución del POA 2027, cumpliendo los plazos establecidos durante el año.</t>
  </si>
  <si>
    <t xml:space="preserve">Número de informes </t>
  </si>
  <si>
    <t>Informes trimestrales del POA elaborados</t>
  </si>
  <si>
    <t>1- Retraso en la entrega de datos por las áreas. 
2- Errores en la información recibida.</t>
  </si>
  <si>
    <t>Elaboración y remisión del informe de ejecución anual del POA</t>
  </si>
  <si>
    <t>Consolidar los resultados de la ejecución del POA 2027 para evaluar el desempeño institucional y cumplir con los compromisos de rendición de cuentas.</t>
  </si>
  <si>
    <t>Informes anual del POA elaborado</t>
  </si>
  <si>
    <t>1- Errores o inconsistencias en los datos.</t>
  </si>
  <si>
    <t>Elaboración y remisión del informe de ejecución anual del PEI 2025</t>
  </si>
  <si>
    <t>Consolidar los resultados de la ejecución del PEI  durante el año 2025 para evaluar el desempeño institucional y cumplir con los compromisos de rendición de cuentas.</t>
  </si>
  <si>
    <t>Informes anual del PEI elaborado</t>
  </si>
  <si>
    <t>Elaboración y remisión de los informes de ejecución físico-financiero</t>
  </si>
  <si>
    <t>Monitorear el cumplimiento físico y financiero de las metas del INESPRE, permitiendo la toma de decisiones oportunas y el cumplimiento de los requerimientos de los entes rectores.</t>
  </si>
  <si>
    <t>Número de informes</t>
  </si>
  <si>
    <t>Informes físico-financieros elaborados</t>
  </si>
  <si>
    <t>1- Retraso en la entrega de información física y financiera por parte de las áreas.
2- Diferencias entre la ejecución física y financiera que requieran ajustes antes del envío.</t>
  </si>
  <si>
    <t>Elaboración y remisión de reportes estadísticos trimestrales de los principales servicios de la institución</t>
  </si>
  <si>
    <t>Proveer información periódica y confiable sobre el desempeño de los principales servicios del INESPRE para apoyar la toma de decisiones y la transparencia institucional.</t>
  </si>
  <si>
    <t>Número de reportes</t>
  </si>
  <si>
    <t>Reportes estadisticos elaborados</t>
  </si>
  <si>
    <t>División de Estadísticas</t>
  </si>
  <si>
    <t>1- Retraso en la entrega de datos estadísticos por parte de las áreas responsables de los servicios.
2- Inconsistencias en la información recibida que requieran validaciones adicionales.</t>
  </si>
  <si>
    <t>Elaboración y remisión de la Memoria Institucional anual del INESPRE</t>
  </si>
  <si>
    <t>Consolidar y presentar los logros, resultados y actividades institucionales del año, como herramienta de transparencia y rendición de cuentas.</t>
  </si>
  <si>
    <t>Número de memorias institucionales elaboradas y remitidas.</t>
  </si>
  <si>
    <t>Informes de la memoria institucional elaborados</t>
  </si>
  <si>
    <t>1-  Retraso en la entrega de información de resultados por parte de las áreas.
2- Inconsistencias entre los datos remitidos que requieran correcciones adicionales.</t>
  </si>
  <si>
    <t xml:space="preserve">Estructura Organizativa </t>
  </si>
  <si>
    <t xml:space="preserve">Contar con los instrumentos que le  permitan a la Institución desarrollar con eficiencia sus funciones y asumir nuevos roles tendentes a elevar el nivel de la gestión pública. 
</t>
  </si>
  <si>
    <t>% de solicitudes recibidas para cambios en la estructura organizativa</t>
  </si>
  <si>
    <t>1.Solicitud realizada
2. Formulario de levantamiento completado
2.Informe de gestión de los cambios o propuestas realizadas</t>
  </si>
  <si>
    <t xml:space="preserve"> Departamento de Desarrollo Institucional</t>
  </si>
  <si>
    <t>1- Fallas técnicas en el SISMAP.
2- Retrasos en validaciones administrativas
3- Errores en la información cargada</t>
  </si>
  <si>
    <t>Manual de Organización y Funciones</t>
  </si>
  <si>
    <t>Crear, modificar, actualizar o suprimir funciones de las unidades organizativas de la Institución.</t>
  </si>
  <si>
    <t>Actualización o refrenda Manual de Organización y Funciones</t>
  </si>
  <si>
    <t>1. Informe de gestión de los cambios o propuestas realizadas
2. Actualización o refrenda del Manual</t>
  </si>
  <si>
    <t>1- Observaciones durante la validación interna o externa
2- Cambios normativos inesperados que requieran ajustes adicionales</t>
  </si>
  <si>
    <t xml:space="preserve"> NOBACI</t>
  </si>
  <si>
    <t xml:space="preserve">Garantizar una correcta aplicación del Sistema de Control Interno.
</t>
  </si>
  <si>
    <t xml:space="preserve">Cantidad de Documentos cargados a la plataforma NOBACI </t>
  </si>
  <si>
    <t>1.Cronograma de trabajo
2.Levantamiento de Información
3.Actualización de la Documentación Interna
2.Evidencia cargada a la plataforma NOBACI</t>
  </si>
  <si>
    <t>1- Fallas técnicas en la plataforma NOBACI</t>
  </si>
  <si>
    <t>Autoevaluación Control Interno</t>
  </si>
  <si>
    <t>Evaluar el diseño y efectividad del funcionamiento del control interno en al Institución.</t>
  </si>
  <si>
    <t>Informes de evaluaciones realizadas</t>
  </si>
  <si>
    <t>1. Comunicación sobre el proceso de Auditoria
2. Formulario completado
3.Informes de las evaluaciones</t>
  </si>
  <si>
    <t>1- Retrasos en evidencias de áreas evaluadas
2- Resistencia o poca colaboración de área</t>
  </si>
  <si>
    <t>Autodiagnóstico CAF</t>
  </si>
  <si>
    <t>Autoevaluar la institución en base a los criterios puestos por el Ministerio de Administración Pública (MAP) a través, del Marco Común de Evaluación (CAF)</t>
  </si>
  <si>
    <t>Autodiagnóstico CAF 2026 realizado y cargado al SISMAP</t>
  </si>
  <si>
    <t>Autodiagnóstico CAF 2026 cargado en el portal SISMAP</t>
  </si>
  <si>
    <t xml:space="preserve"> Departamento de Calidad en la Gestión</t>
  </si>
  <si>
    <t>Informe del Autodiagnóstico CAF 2025 realizado y cargado al SISMAP</t>
  </si>
  <si>
    <t>Informe del Autodiagnóstico CAF 2026 cargado en el portal SISMAP</t>
  </si>
  <si>
    <t>Plan de Mejora CAF</t>
  </si>
  <si>
    <t>Planificar y ejecutar acciones de mejoras detectadas en el autodiagnóstico institucional realizado</t>
  </si>
  <si>
    <t>Plan de Mejora CAF 2027 formulado y cargado al SISMAP</t>
  </si>
  <si>
    <t>Plan de Mejora CAF 2027 cargado en el portal SISMAP</t>
  </si>
  <si>
    <t>Informes de ejecución del Plan de Mejora CAF 2026 realizado y completado al 100%</t>
  </si>
  <si>
    <t>Informe de ejecución del Plan de Mejora CAF 2026 cargados en el Portal SISMAP</t>
  </si>
  <si>
    <t>Encuesta de Satisfacción de Usuario</t>
  </si>
  <si>
    <t>Determinar la percepción de los clientes / ciudadanos sobre los servicios de la institución</t>
  </si>
  <si>
    <t>Encuesta de Satisfacción de Usuarios 2026 realizado</t>
  </si>
  <si>
    <t>Encuestas realizadas a través del Observatorio</t>
  </si>
  <si>
    <t>Porcentaje de Satisfacción obtenida por la institución hasta en el año 2025</t>
  </si>
  <si>
    <t>Porcentaje obtenido de satisfacción del INESPRE en el Portal del Observatorio</t>
  </si>
  <si>
    <t xml:space="preserve">Carta Compromiso al Ciudadano </t>
  </si>
  <si>
    <t>Garantizar la transparencia y la calidad de los servicios institucionales, a través de nuestros compromiso de calidad adquiridos</t>
  </si>
  <si>
    <t>Evaluación de la CCC 2024-2026 realizado y cargado en el Portal SISMAP</t>
  </si>
  <si>
    <t>Informe de evaluación del CCC 2024-2026  realizado por el Ministerio de Administración Pública (MAP)</t>
  </si>
  <si>
    <t>Brochure de la Carta Compromiso al Ciudadano 2026-2028 realizado</t>
  </si>
  <si>
    <t>Brochure de la CCC 2026-2028 cargado en el SISMAP</t>
  </si>
  <si>
    <t>Evaluación del Sistema de Gestión Integrado (SGI)</t>
  </si>
  <si>
    <t>Asegurar el desarrollo y cumplimiento del Sistema de Gestión Integrado.</t>
  </si>
  <si>
    <t>Informes de auditoria al SGI realizados</t>
  </si>
  <si>
    <t>Informe de Auditoria Externa e Interna  realizados</t>
  </si>
  <si>
    <t>Cantidad de hallazgos  reportados en el año, entre la cantidad de hallazgos cerrados</t>
  </si>
  <si>
    <t>Solicitud de Acción correctiva completada
Reporte de estado de los Hallazgos cerrados
Plan de Acción de los hallazgos realizado</t>
  </si>
  <si>
    <t>Implementación de la desagregación por sexo en todos los registros internos y externos del INESPRE</t>
  </si>
  <si>
    <t>Disponer de datos internos y externos desagregados por sexo que evidencien el impacto de los servicios y la gestión institucional con enfoque de igualdad.</t>
  </si>
  <si>
    <t>Porcentaje de registro</t>
  </si>
  <si>
    <t>1 -Formularios físicos/digitales de la institución con campos de sexo completados.
2 - Formularios físicos/digitales existentes en la institución.</t>
  </si>
  <si>
    <t>Unidad de Igualdad de Genero</t>
  </si>
  <si>
    <t>1- Resistencia del personal a nuevos formatos.
2- Datos incompletos o con errores.</t>
  </si>
  <si>
    <t>Generación de estadísticas anuales de impacto de género de los servicios del INESPRE</t>
  </si>
  <si>
    <t>Contar con un documento consolidado de datos desagregados por sexo sobre usuarios y productoras atendidas.</t>
  </si>
  <si>
    <t>Informe estadístico</t>
  </si>
  <si>
    <t>Documento oficial de estadísticas.</t>
  </si>
  <si>
    <t>1- Datos incompletos o con errores en los registros.  
 2- Retrasos en la entrega de información.</t>
  </si>
  <si>
    <t>Elaboración de informes trimestrales de impacto de género al Ministerio de la Mujer</t>
  </si>
  <si>
    <t>Remitir trimestralmente información sobre el impacto de género de los servicios del INESPRE, fortaleciendo la transparencia institucional.</t>
  </si>
  <si>
    <t>Copia del correo enviado con fecha y lista de destinatarios.</t>
  </si>
  <si>
    <t>Ejecución de acciones en fechas conmemorativas de género</t>
  </si>
  <si>
    <t>Promover la igualdad y sensibilizar al  al personal sobre la importancia del enfoque de género a través de acciones en fechas conmemorativas claves.</t>
  </si>
  <si>
    <t>Número de cápsulas.</t>
  </si>
  <si>
    <t>Capturas de pantalla de las publicaciones.</t>
  </si>
  <si>
    <t>1- Problemas técnicos en los canales internos 
2- Baja visibilidad o alcance de la cápsula entre el personal.</t>
  </si>
  <si>
    <t>Capacitacion en proyectos de cooperacion.</t>
  </si>
  <si>
    <t>Fortalecer las capacidades técnicas del personal de la Division de Cooperación Internacional de INESPRE para mejorar la formulación, gestión y evaluación de proyectos de cooperación técnica y financiera.</t>
  </si>
  <si>
    <t>Número de técnicos capacitados en formulación de proyectos</t>
  </si>
  <si>
    <t>Certificados de participación y aprobación, proyectos piloto redactados y presentados, lista de asistencia firmada</t>
  </si>
  <si>
    <t>Divisición de cooperación international.</t>
  </si>
  <si>
    <t>1- Problemas en la coordinación interinstitucional
2- Dificultad para aplicar lo aprendido por falta de oportunidades de financiamiento.</t>
  </si>
  <si>
    <t>Acuerdos de cooperación publico privado para la comercialización de productos agropecuarios.</t>
  </si>
  <si>
    <t>Fortalecer la cooperación interinstitucional y multilateral para mejorar la eficiencia operativa, la inclusión productiva y la seguridad alimentaria en la República Dominicana.</t>
  </si>
  <si>
    <t>Número de acuerdos de cooperación público-privado</t>
  </si>
  <si>
    <t>Acuerdo de cooperación firmado por las partes</t>
  </si>
  <si>
    <t xml:space="preserve">1- Que los organismos no quieran cooperar con el INESPRE
2- Que se firme el acuerdo, pero no se ejecute. </t>
  </si>
  <si>
    <t>Acuerdos de cooperación publico privado para la inclusión de mujeres productoras a los canales de comercialización agropecuaria del INESPRE.</t>
  </si>
  <si>
    <t>Número de acuerdo de cooperación con mujeres productoras</t>
  </si>
  <si>
    <t>1- Las mujeres no esten interesadas en asocios con el INESPRE
2- Que se firme el acuerdo, pero que no se ejecute</t>
  </si>
  <si>
    <t>Nombre del área: Departamento de Seguridad Militar</t>
  </si>
  <si>
    <t>Servicio de seguridad militar a las bodegas móviles.</t>
  </si>
  <si>
    <t>Proteger las bodegas móviles y su personal para asegurar la entrega segura de productos a comunidades vulnerables.</t>
  </si>
  <si>
    <t>No. de operativos de seguridad realizados</t>
  </si>
  <si>
    <t>1- Hojas de análisis del personal militar en servicio.
2- Listado de personal asignado por gerencia</t>
  </si>
  <si>
    <t>Depto. De Seguridad Militar</t>
  </si>
  <si>
    <t>1 - Falta de camiones para transporte.
2 - Condiciones climáticas adversas.
3 - Cambios o retrasos en la programación pueden afectar la seguridad militar.</t>
  </si>
  <si>
    <t>Servicio de seguridad militar a los mercados de productores.</t>
  </si>
  <si>
    <t>Proteger los mercados de productores para asegurar la disponibilidad segura de alimentos en sectores vulnerables</t>
  </si>
  <si>
    <t>No.  de operativos de seguridad realizados en mercados de productores.</t>
  </si>
  <si>
    <t>1- Hojas de análisis del personal militar en servicio. 
2- Listado actualizado de personal asignado por gerencia</t>
  </si>
  <si>
    <t>Servicio de seguridad militar a las ferias agropecuarias.</t>
  </si>
  <si>
    <t>Proteger las ferias agropecuarias para asegurar el acceso seguro a alimentos de calidad a bajos precios.</t>
  </si>
  <si>
    <t>No.  de operativos de seguridad realizados en ferias agropecuarias.</t>
  </si>
  <si>
    <t>1- Hojas de análisis del personal militar en servicio.
2- Listado actualizado de personal asignado por gerencia</t>
  </si>
  <si>
    <t>Servicio de seguridad militar a los camiones de abastecimiento.</t>
  </si>
  <si>
    <t>Proteger los camiones de abastecimiento durante todo el proceso para asegurar la entrega segura y oportuna de productos.</t>
  </si>
  <si>
    <t>No. de camiones de abastecimiento que reciben seguridad militar en todas las operaciones.</t>
  </si>
  <si>
    <t>1- Hojas de análisis del personal militar en servicio 
2- Listado actualizado de personal asignado por gerencia</t>
  </si>
  <si>
    <t>1 - Condiciones climáticas adversas que dificulten las operaciones.
2 - Cambios o retrasos en la programación pueden afectar la seguridad militar.</t>
  </si>
  <si>
    <t>Servicio de seguridad militar a los funcionarios.</t>
  </si>
  <si>
    <t>Proteger a los funcionarios del INESPRE para garantizar un ambiente seguro y ordenado dentro de las instalaciones.</t>
  </si>
  <si>
    <t>Cantidad de funcionarios que reciben seguridad militar en la institución.</t>
  </si>
  <si>
    <t>1- Hoja de análisis del personal militar en servicio  
2- Listado actualizado de personal asignado por gerencia</t>
  </si>
  <si>
    <t>1 - Insuficiencia de personal militar asignado para cubrir todos los funcionarios.
2 - Cambios en horarios o ubicaciones que dificulten la asignación.</t>
  </si>
  <si>
    <t>Nombre del área: Departamento de Tecnologías de la Información y Comunicación</t>
  </si>
  <si>
    <t>Actualización de Plugins de últimas versiones para la página Institucional y Transparencia (Aplicaciones/Servicios Web.)</t>
  </si>
  <si>
    <t>Aplicar las actualizaciones necesarias que incorporen parches de seguridad, correcciones de errores, mejoras de rendimiento y nuevas funcionalidades.</t>
  </si>
  <si>
    <t>Porcentaje de plugins instalados en su versión más reciente.</t>
  </si>
  <si>
    <t>1- Capturas de pantalla  
2-Reportes técnicos de la actualización.</t>
  </si>
  <si>
    <t>Departamento de Tecnología de la Información y Comunicación</t>
  </si>
  <si>
    <t>Ejecución del nuevo procedimiento de decomiso y entrada de conduce.</t>
  </si>
  <si>
    <t>Introducir la figura de solicitud y aprobación posterior a la validación, para minimizar errores.</t>
  </si>
  <si>
    <t>Porcentaje de nuevas aplicaciones de desarrollo in-house.</t>
  </si>
  <si>
    <t>1-Capturas de pantalla de los programas funcionando en los servidores en sus diferentes fases (desarrollo, pruebas e implementación).</t>
  </si>
  <si>
    <t>1- Retrasos en validaciones o en el desarrollo de las aplicaciones.</t>
  </si>
  <si>
    <t xml:space="preserve">Mantenimiento y mejoras de aplicaciones y página web institucional </t>
  </si>
  <si>
    <t>Mantener las aplicaciones y la página institucional seguras, actualizadas y en óptimo funcionamiento.</t>
  </si>
  <si>
    <t>Porcentaje de avance en el mantenimiento y mejoras realizadas a aplicaciones y página institucional.</t>
  </si>
  <si>
    <t>1- Capturas de pantalla de los elementos y de la página funcionando en los servidores.</t>
  </si>
  <si>
    <t>1- Fallas técnicas o cambios imprevistos en los requerimientos.</t>
  </si>
  <si>
    <t>Mantenimiento y actualización de clases y procedimientos de los frameworks de la intranet, y desarrollo de nuevas aplicaciones según necesidades institucionales.</t>
  </si>
  <si>
    <t>Asegurar la estabilidad, seguridad y eficiencia de las aplicaciones institucionales mediante la mejora continua del framework y la adopción de nuevas tecnología</t>
  </si>
  <si>
    <t>Porcentaje de avance en el mantenimiento, actualización y desarrollo de aplicaciones.</t>
  </si>
  <si>
    <t>1-Capturas de pantalla de los componentes actualizados.</t>
  </si>
  <si>
    <t>1- Fallos críticos durante el proceso de actualización 
2- Falta de recursos técnicos o de personal especializado.</t>
  </si>
  <si>
    <t>Adquisición e instalación de 30 computadoras y 5 laptops en INESPRE Herrera</t>
  </si>
  <si>
    <t>Seguir con la mejora continua del departamento tic</t>
  </si>
  <si>
    <t>No. de Entrega de especificaciones tecnicas a compras</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</si>
  <si>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</si>
  <si>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1- Retraso en la entrega por parte del proveedor debido a falta de stock o problemas logísticos
2- Fallas técnicas durante la instalación o incompatibilidad con el software y la red existente</t>
  </si>
  <si>
    <t>Porcentaje de instalación de equipos.</t>
  </si>
  <si>
    <t>1-Recepcion de  las 30 computadoras y 5 Laptop adquiridas.
2-Configuracion de todos los equipos e instalacion de todos los programas utilizados en la institucion.
3-Despliegue o asignacion de los equipos ya configurados.</t>
  </si>
  <si>
    <t>Adquisición e instalación de 20 telefonos ip en INESPRE</t>
  </si>
  <si>
    <t>1- Solicitud formal de adquisición de 20 teléfonos IP emitida por INESPRE, debidamente firmada y registrada.</t>
  </si>
  <si>
    <t>1-Recepcion de  las 20 telefono adquiridas.
2-Configuracion de todos los equipos e instalacion de todos los programas utilizados en la institucion.</t>
  </si>
  <si>
    <t>Adquisición e instalación de 250 el plan de migracion para  Office 365 y Microsoft Endpoint plan 2 para licencias de antivirus.</t>
  </si>
  <si>
    <t>1- Solicitud formal de adquisicion de las 250 licencias.</t>
  </si>
  <si>
    <t>Porcentaje de implementación.</t>
  </si>
  <si>
    <t>1-Reporte de instalación y activación de las 250 cuentas en Office 365 y Endpoint.
2- Listado de usuarios habilitados con sus correos institucionales y acceso a las herramientas.
3- Informe técnico del área de TI confirmando la implementación de la solución de productividad y seguridad.</t>
  </si>
  <si>
    <t>Mantenimiento del UPS central en la sede principal.</t>
  </si>
  <si>
    <t>Proteger los equipos tecnológicos mediante el reemplazo de baterías y pruebas técnicas del UPS central.</t>
  </si>
  <si>
    <t>Porcentaje de mantenimiento del UPS central ejecutado.</t>
  </si>
  <si>
    <t>1- Informe técnico y registros de las pruebas realizadas.</t>
  </si>
  <si>
    <t>1- Retraso en la entrega de baterías por parte del proveedor.</t>
  </si>
  <si>
    <t>Optimización del hardware de los equipos finales mediante cambio de discos duros HDD a SSD.</t>
  </si>
  <si>
    <t>Mejorar el rendimiento y seguridad de los equipos mediante la instalación de discos SSD y la actualización del sistema operativo.</t>
  </si>
  <si>
    <t>Porcentaje de equipos optimizados con disco SSD y sistema operativo reinstalado.</t>
  </si>
  <si>
    <t>1-Registros de instalación y comprobación de funcionamiento.</t>
  </si>
  <si>
    <t xml:space="preserve">1- Retrasos en la entrega de los discos SSD
</t>
  </si>
  <si>
    <t>Actualización de conectividad entre INESPRE Principal y Los Silos</t>
  </si>
  <si>
    <t>Actualizar el nivel de conectividad entre la sede principal de INESPRE y la que esta en Los Silos.</t>
  </si>
  <si>
    <t>Porcentaje de ejecución del proyecto de actualización de conectividad.</t>
  </si>
  <si>
    <t>Conduce de entrada de componentes y equipos, constancias de despacho y de registro de activo fijo, e imágenes del proyecto.</t>
  </si>
  <si>
    <t>Adquisición de un sistema de redundancia eléctrica de 25 KVA para INESPRE Herrera</t>
  </si>
  <si>
    <t>Garantizar la continuidad operativa de la infraestructura TIC mediante respaldo eléctrico de alta capacidad.</t>
  </si>
  <si>
    <t>Cantidad de sistemas de redundancia eléctrica adquiridos.</t>
  </si>
  <si>
    <t>Copias de las especificaciones técnicas requeridas por el equipo a adquirir</t>
  </si>
  <si>
    <t>1- Retraso en la aprobación de la compra o en el proceso de licitación.</t>
  </si>
  <si>
    <t>Adquisición e instalación de UPS Centralizado para HERRERA.</t>
  </si>
  <si>
    <t>Porcentaje de avance en la adquisición e instalación del UPS centralizado.</t>
  </si>
  <si>
    <t>Copias de la orden de compra, entrada de almacen, imágenes de la solucion implementada</t>
  </si>
  <si>
    <t xml:space="preserve">1- Retraso en el proceso de compra o entrega del UPS </t>
  </si>
  <si>
    <t>Actualizacion de conectividad Inespre Principal-Herrera</t>
  </si>
  <si>
    <t>Copias de las especificaciones técnicas requeridas por el equipo a adquirir.</t>
  </si>
  <si>
    <t>1- Retrasos en la adquisición o entrega de equipos 
2- Incremento de costos por variación en el tipo de cambio o en los precios del proveedor</t>
  </si>
  <si>
    <t>Porcentaje de avance del proyecto de actualización de conectividad.</t>
  </si>
  <si>
    <t>1- Copias de las especificaciones técnicas
2- Orden de compra, entrada de almacén e imágenes de la solución implementada.</t>
  </si>
  <si>
    <t>Adquisicion e implementación de licencia para solución de respaldo (Backup)</t>
  </si>
  <si>
    <t>Copias de las especificaciones técnicas, orden de compra y evidencia de implementación</t>
  </si>
  <si>
    <t>1- Retraso en la aprobación o entrega de la licencia.
2- Incompatibilidad o insuficiencia de licencias para cubrir todos los sistemas y volúmenes de datos a respaldar.</t>
  </si>
  <si>
    <t>Cantidad de licencias de respaldo adquiridas e implementadas.</t>
  </si>
  <si>
    <t>Adquisición y puesta en funcionamiento de sistema de redundancia eléctrica alterna (paneles solares) para el datacenter principal.</t>
  </si>
  <si>
    <t>Mantener y optimizar la infraestructura TIC mediante la incorporación de energía alterna que garantice la continuidad operativa.</t>
  </si>
  <si>
    <t>Cantidad de sistemas de redundancia eléctrica alterna adquiridos.</t>
  </si>
  <si>
    <t>1- Retraso en el proceso de compra o entrega del sistema
2- Retraso en la entrega de los equipos o componentes</t>
  </si>
  <si>
    <t>Porcentaje de avance en la instalación y puesta en funcionamiento del sistema de paneles solares.</t>
  </si>
  <si>
    <t>Copias de la orden de compra, entrada de almacén e imágenes de la solución implementada.mplementada</t>
  </si>
  <si>
    <t>Renovación del contrato de mantenimiento del ecosistema hiperconvergente NUTANIX (hardware y software).</t>
  </si>
  <si>
    <t>Garantizar la continuidad operativa, el soporte técnico y las actualizaciones del ecosistema NUTANIX, asegurando su funcionamiento óptimo y la disponibilidad de los servicios TIC.</t>
  </si>
  <si>
    <t>Copias de las especificaciones tecnicas requeridas por el equipo a adquirir. Nota: Renovacion a 3 años</t>
  </si>
  <si>
    <t>1- No renovar el contrato de mantenimiento del ecosistema hiperconvergente NUTANIX a tiempo, quedando sin soporte técnico ni actualizaciones de software
2- Incremento de costos por variaciones en el tipo de cambio o en el precio del proveedor
3- Retrasos en el proceso de contratación o aprobación
4- Interrupción de servicios por falta de renovación oportuna.</t>
  </si>
  <si>
    <t>Porcentaje de avance en la renovación del contrato de mantenimiento.</t>
  </si>
  <si>
    <t>Copias de la orden de compra, entrada de almacén e imágenes de la solución implementada.</t>
  </si>
  <si>
    <t>Renovación anual de hosting (página web y correo electrónico).</t>
  </si>
  <si>
    <t>Mantener la presencia web y el servicio de correo institucional activos y seguros mediante la renovación del servicio de hosting.</t>
  </si>
  <si>
    <t>Cotización de la renovacion del plan de Hosting actual.</t>
  </si>
  <si>
    <t xml:space="preserve">1- No realizar la renovación a tiempo, provocando la suspensión del servicio de hosting y correo electrónico
2- Retraso en el pago o en la aprobación de la renovación </t>
  </si>
  <si>
    <t>Porcentaje de avance en la renovación del servicio de hosting.</t>
  </si>
  <si>
    <t>Cotización, evidencia del pago y constancia de vigencia del hosting por el período renovado.</t>
  </si>
  <si>
    <t>Renovación de licencias antivirus (plataforma de ciberseguridad, antivirus, EDR).</t>
  </si>
  <si>
    <t>Mantener la protección de la infraestructura TIC institucional mediante la renovación anual de licencias de ciberseguridad.</t>
  </si>
  <si>
    <t>Copias de las especificaciones tecnicas requeridas por el equipo a adquirir.</t>
  </si>
  <si>
    <t>1- No renovar las licencias de antivirus a tiempo, dejando equipos y servidores sin protección activa
2- Retraso en la adquisición o instalación de las licencias
3- Vulnerabilidades en la red por falta de renovación a tiempo.</t>
  </si>
  <si>
    <t>Porcentaje de avance en la renovación e implementación de licencias antivirus.</t>
  </si>
  <si>
    <t>Especificaciones técnicas, orden de compra, entrada de almacén e imágenes de la solución implementada.</t>
  </si>
  <si>
    <t>Adquisición e implementación de los módulos de la 1ra etapa del ERP, incluyendo migración de datos e integración entre módulos.</t>
  </si>
  <si>
    <t>Proponer soluciones integrales para la gestión de sus operaciones con eficiencia y transparencia.</t>
  </si>
  <si>
    <t>Copias de las especificaciones tecnicas requeridas y del alcance  del productor.</t>
  </si>
  <si>
    <t>1- Adquisición e implementación de módulos de ERP que no se ajusten completamente a los procesos reales de la organización en la primera etapa
2- Retraso en la adquisición o entrega de los módulos
3- Resistencia al cambio por parte de los usuarios.</t>
  </si>
  <si>
    <t>Porcentaje de avance en la adquisición e implementación de los módulos del ERP.da de almacen</t>
  </si>
  <si>
    <t>Especificaciones técnicas, alcance del producto, orden de compra, entrada de almacén e imágenes de la solución implementada.</t>
  </si>
  <si>
    <t>Redacción de Contratos varios</t>
  </si>
  <si>
    <t>*Formalizar acuerdos
*Servir como prueba legal en caso de controversia
*Proteger los intereses de las partes</t>
  </si>
  <si>
    <t>% de contratos ejecutados</t>
  </si>
  <si>
    <t>Contratos firmado por las partes y notarizados</t>
  </si>
  <si>
    <t>Division de Elaboracion de Documentos Legales</t>
  </si>
  <si>
    <t>Riesgos legales, operativos y financieros, si no se realiza los contratos de forma adecuada.</t>
  </si>
  <si>
    <t>Envío de los contratos aprobados a la Contraloría General de la Republica</t>
  </si>
  <si>
    <t>*Garantizar la correcta utilización de los recursos públicos
*Dar transparencia al proceso de contratación pública
*Permitir la supervisión y registro de los contratos
*Verificar la legalidad de los contratos</t>
  </si>
  <si>
    <t xml:space="preserve">Contratos Remitidos </t>
  </si>
  <si>
    <t xml:space="preserve">*Puede ser considerado nulo de pleno derecho.
*Los contratos no aprobados pueden ser bloqueados para ejecución presupuestaria.
</t>
  </si>
  <si>
    <t>Redaccion y revision de documentacion de los procesos de compras</t>
  </si>
  <si>
    <t>*Garantizar que todos los actos y procedimientos relacionados con la adquisición de bienes, servicios u obras por parte de una entidad se encuentren debidamente documentados, sean claros, precisos y cumplan con el marco legal y normativo vigente, asi como proteger los intereses de la entidad y de los oferentes</t>
  </si>
  <si>
    <t xml:space="preserve">% de procesos </t>
  </si>
  <si>
    <t>*Actas 
*Resoluciones 
*Dictamenes 
*Opiniones al pliego de condiciones</t>
  </si>
  <si>
    <t>Departamento Juridico</t>
  </si>
  <si>
    <t>*Impugnaciones de procesos, confusión entre proveedores, baja participación, o adjudicaciones cuestionables.
*Adquisición de bienes/servicios que no cumplen con las necesidades reales, o sobrecostos por errores en especificcaiones tecnicas
*Errores en los plazos con lleva a procesos desiertos, retrasos administrativos, o pérdida de vigencia presupuestaria..</t>
  </si>
  <si>
    <t>Asesoria y/o Opiniones Legales</t>
  </si>
  <si>
    <t>*Brindar orientación jurídica especializada para apoyar la toma de decisiones dentro del marco legal vigente
*Respaldar jurídicamente las decisiones administrativas, contractuales o estratégicas
*Fomentar la transparencia y la legalidad institucional, actuando como un mecanismo de control preventivo</t>
  </si>
  <si>
    <t>% de opiniones</t>
  </si>
  <si>
    <t>*Resoluciones
*Actas de opiniones</t>
  </si>
  <si>
    <t>*Basarse en criterios legales incorrectos o mal fundamentados, con lleva a Firmas de contratos inválidos, ejecución de actos ilegales o violación de normas.</t>
  </si>
  <si>
    <t>Defensa legal a demandas  varias.</t>
  </si>
  <si>
    <t>*Representar y defender los derechos e intereses de la institucion 
*Garantizar el debido proceso y el derecho a la defensa
*Preparar estrategias de defensa eficaces, basadas en el análisis jurídico del caso y la normativa aplicable
*Contribuir a la resolución favorable de los conflictos, mediante medios judiciales o alternativos (como la conciliación o el arbitraje).</t>
  </si>
  <si>
    <t>%  de defensa de demandas.</t>
  </si>
  <si>
    <t xml:space="preserve">*Expedientes concluidos
*Demandas recibidas </t>
  </si>
  <si>
    <t>Division de Litigios</t>
  </si>
  <si>
    <t>*Pérdida del caso por defensa inadecuada
*Sentencias condenatorias,  o imposición de medidas correctivas.
*Incremento de pagos de indemnizaciones o sanciones</t>
  </si>
  <si>
    <t>Redacción actas reunión de Directorio.</t>
  </si>
  <si>
    <t>*Dejar constancia formal, fiel y ordenada de las decisiones, acuerdos y deliberaciones adoptadas durante las sesiones del Directorio, constituyéndo esto en un documento legal y administrativo que respalda la gestión y el cumplimiento de las funciones del órgano directivo.</t>
  </si>
  <si>
    <t xml:space="preserve">No. de Actas redactadas </t>
  </si>
  <si>
    <t>* Actas de Directorio</t>
  </si>
  <si>
    <t>Departamento Jurídico</t>
  </si>
  <si>
    <t>*Falta de validez legal del acta, si el acta no cumple con los requisitos formales, las decisiones del Directorio pueden ser consideradas nulas o impugnables.
*Omisión de acuerdos o decisiones clave,con lleva dificultad para ejecutar acuerdos, conflictos internos o responsabilidades no documentadas.</t>
  </si>
  <si>
    <t xml:space="preserve">Redacción de recibos de descargo por beneficios laborales. </t>
  </si>
  <si>
    <t>* Acreditar el cumplimiento de las obligaciones laborales
*Dejar constancia formal y legal de que un colaborador,  ha recibido a satisfacción los pagos correspondientes a sus beneficios laborales, tales como liquidaciones, bonificaciones, vacaciones, indemnizaciones u otros conceptos, conforme a lo establecido en la normativa laboral vigente</t>
  </si>
  <si>
    <t>% de Recibos de descargos realizados.</t>
  </si>
  <si>
    <t>* Recibos de Descargo</t>
  </si>
  <si>
    <t xml:space="preserve">Division de Litigios </t>
  </si>
  <si>
    <t>* Omisión de los datos y montos contenidos en los cheques emitidos por concepto de las indemnizaciones al momento de redactar el recibo</t>
  </si>
  <si>
    <t>Redacción de Acuerdos de pago por prestaciones laborales.</t>
  </si>
  <si>
    <t>* Formalizar, de manera legal y transparente, los compromisos asumidos entre la institucion y los colaboradores, para el pago de beneficios o adeudos laborales, estableciendo condiciones claras de monto, plazos y forma de pago, en cumplimiento con la normativa laboral vigente</t>
  </si>
  <si>
    <t>% de Acuerdos de pago ejecutados.</t>
  </si>
  <si>
    <t>* Acuerdos de pago firmado por las partes y notarizado.</t>
  </si>
  <si>
    <t>* Omisión o error de digitación de los nombres, documentos, poderes, monto, plazos, contenidos en el texto del acuerdo.</t>
  </si>
  <si>
    <t>Tramitación de expedientes para fines de reconocimiento por deuda administrativa mediante inclusión en el Presupuesto General del Estado.</t>
  </si>
  <si>
    <t>* Gestionar la documentación para fines de reconocimiento y pago de sentencias que han adquirido la autoridad de la cosa irrevocablemente juzgada.
* Garantizar el cumplimiento de las obligaciones legales del Estado.
* Facilitar la inclusión oportuna de las deudas administrativas en la Ley de Presupuesto General del Estado.
* Promover la transparencia y legalidad en el manejo de recursos públicos destinados al pago de obligaciones judiciales.</t>
  </si>
  <si>
    <t>% de solicitudes de inclusión procesadas.</t>
  </si>
  <si>
    <t>* Oficios de solicitud
*Certificaciones judiciales
*Acuses de recibo del Ministerio de Hacienda
*Documentación soporte del expediente</t>
  </si>
  <si>
    <t xml:space="preserve">
* Devolución por parte de deuda administrativa por falta de documentos requeridos para fines de análisis, así como por cualquier otra documentación que de manera oficiosa, entiendan solicitar al INESPRE.
</t>
  </si>
  <si>
    <t>Nombre del área: Dirección Administrativa Financiera</t>
  </si>
  <si>
    <t>Clasificación de procesos, de acuerdo a umbrales correspondientes.</t>
  </si>
  <si>
    <t>Ejecutar los procesos de adquisición de bienes y servicios, según el Plan de Compras, dando cumplimiento a la Ley 340-06.</t>
  </si>
  <si>
    <t>No. de reportes trimestrales del Portal Transaccional de la DGCP</t>
  </si>
  <si>
    <t>1 - Formularios de requerimientos de insumos a las áreas.
2 - Plan de Compras al presupuesto aprobado.
3 - Expedientes de requerimientos por área.
4 - Plataforma Dirección General de Compras y Contrataciones.
5 - Informe de Ejecución del Plan de Compras.</t>
  </si>
  <si>
    <t>- Departamento Administrativo.
- División de Compras y Contrataciones.</t>
  </si>
  <si>
    <t>1- Soborno de posibles oferentes a colaboradores de la institucion, para direccionar los procesos.</t>
  </si>
  <si>
    <t>Evaluaciones del SISCOMPRA</t>
  </si>
  <si>
    <t xml:space="preserve">Asegurar el cumplimiento de los plazos y requerimientos del Sistema de Compras y Contrataciones </t>
  </si>
  <si>
    <t>No. de calificaciones trimestrales de la Institución.</t>
  </si>
  <si>
    <t>1- Calificaciones trimestrales recibidas de la DGCP.</t>
  </si>
  <si>
    <t>1- Pliego de condiciones que generen dudas y requieran informaciones o aclaratorias, provocando retrasos en el proceso.</t>
  </si>
  <si>
    <t>Recepción de ingresos producto de las actividades de la Institución.</t>
  </si>
  <si>
    <t>Asegurar el cumplimiento mensual de los compromisos financieros mediante la recepción y registro de todos los ingresos institucionales durante 2026.</t>
  </si>
  <si>
    <t xml:space="preserve">No. de reportes mensuales de ingresos internos generados y validados </t>
  </si>
  <si>
    <t>1 -Conduce de ingresos emitido por el área responsable.
2 - Acta o reporte de conteo de efectivo firmado por el personal autorizado.
3 - Registro contable o documento oficial de reporte de ingresos archivado en el sistema institucional.</t>
  </si>
  <si>
    <t>Departamento Financiero.</t>
  </si>
  <si>
    <t>1- Retraso en la entrega de la documentación de ingresos
2- Errores en el conteo o registro de efectivo.
3 - Pérdida o extravío de documentos de soporte.</t>
  </si>
  <si>
    <t>Ejecución de los pagos de sueldos y otros compromisos al personal institucional.</t>
  </si>
  <si>
    <t>No.  de relaciones de pago de nómina generadas y validadas.</t>
  </si>
  <si>
    <t xml:space="preserve">1 - Archivo Excel de las instrucciones de pago de nómina de parte del Departamento de Registro, Control y Nómina.
2 - Reporte oficial de transferencias electrónicas realizadas. </t>
  </si>
  <si>
    <t>1- Retraso en la aprobación o liberación de fondos
2- Errores en el cálculo o en la relación de nómina (monto, descuentos o beneficiarios) 
3- Fallas en el sistema de transferencias o en la plataforma bancaria.</t>
  </si>
  <si>
    <t>Ejecución de los pagos a suplidores.</t>
  </si>
  <si>
    <t>No. de relaciones de pagos a suplidores generadas y validadas</t>
  </si>
  <si>
    <t>1 - Facturas de suplidores debidamente aprobadas
2 - Copias de cheques emitidos o reportes de transferencias realizadas</t>
  </si>
  <si>
    <t>1- Retraso en la aprobación o liberación de fondos para pagos 
2- Errores en el monto o datos del suplidor
3- Facturas incompletas o con errores de validación</t>
  </si>
  <si>
    <t>Estados Financieros Mensuales.</t>
  </si>
  <si>
    <t>Presentar mensualmente las operaciones financieras de la institución ante el Gobierno Central y la población durante 2026.</t>
  </si>
  <si>
    <t xml:space="preserve">No. de publicaciones de estados financieros emitidos </t>
  </si>
  <si>
    <t>1 - Registro de transacciones contables
2 -Libro mayor actualizado.
3 - Reporte de inventario al cierre del período 
4 -Balance de comprobación ajustado.
5 - Reporte de inventario de activos fijos.</t>
  </si>
  <si>
    <t>- Departamento Financiero.
- División de Activos Fijos.
- Sección de Almacén y Suministros.</t>
  </si>
  <si>
    <t>1- Retraso en la consolidación de la información contable
2- Errores en el registro de transacciones o en los saldos contables
3- Omisión de activos o inventarios en los reportes</t>
  </si>
  <si>
    <t>Reporte de Activos Fijos.</t>
  </si>
  <si>
    <t>No. de publicaciones de reportes de activos fijos emitidos</t>
  </si>
  <si>
    <t>1 - Conduce de recepción de activos fijos.
2 - Etiquetas de identificación.
3 - Registro firmado por el encargado de contabilidad. 
4 - Expedientes de compras de activos fijos.
5 - Revisión física de estos activos.</t>
  </si>
  <si>
    <t>División de Activos Fijos.</t>
  </si>
  <si>
    <t>1- Retraso en la recepción o registro de los activos fijos
2- Omisión de activos en el inventario.
3- Errores en la identificación o etiquetado de los activos</t>
  </si>
  <si>
    <t>Informes Mensuales de Ejecución Presupuestaria</t>
  </si>
  <si>
    <t>Hacer un monitoreo y control mensual del presupuesto anual aprobado para la institución durante 2026.</t>
  </si>
  <si>
    <t>No. de informes de ejecución presupuestaria emitidos</t>
  </si>
  <si>
    <t>1 - Datos financieros recibidos y procesados en el sistema presupuestario
2 - Informe financiero ejecutado.
3 - Informes de ejecución presupuestaria publicados en el Portal de Transparencia 
4 - Informes firmados y sellados por la MAE
5 - Oficios firmados, sellados y recibidos por los organismos gubernamentales.</t>
  </si>
  <si>
    <t>División de Presupuesto.</t>
  </si>
  <si>
    <t>1- Retraso en la recepción o procesamiento de los datos financieros
2- Errores en el registro o consolidación de la información presupuestaria 
3- Fallas en el sistema presupuestario o en la plataforma del Portal de Transparencia.</t>
  </si>
  <si>
    <t>Reporte mensual de uso de camiones.</t>
  </si>
  <si>
    <t>Proporcionar transporte a los colaboradores y áreas operativas del INESPRE.</t>
  </si>
  <si>
    <t>No. de reportes mensuales de ingresos internos.</t>
  </si>
  <si>
    <t>Reporte de servicio de transporte debidamente firmado y sellado por la Dirección, Departamento, División, Sección o Unidad correspondiente.</t>
  </si>
  <si>
    <t>División de Transportación.</t>
  </si>
  <si>
    <t>1 - Falta mantenimientos preventivos.
2 - Documentaciones operativas imcompletas.
3 - Falta comunicaciones entre areas.
4 - Falta de personal para el cumplimiento.</t>
  </si>
  <si>
    <t>Asignación de combustible.</t>
  </si>
  <si>
    <t xml:space="preserve">Proveer combustible a la flotilla de vehiculo de la instituciòn. </t>
  </si>
  <si>
    <t>No. de reportes de distribución de galones de combustible.</t>
  </si>
  <si>
    <t>Reporte de distribuciòn de galones de combustible.</t>
  </si>
  <si>
    <t>División de transportación</t>
  </si>
  <si>
    <t>Tener inconveniente en la gestiòn de los proveedores.</t>
  </si>
  <si>
    <t>Distribución de viaticos de transporte al personal.</t>
  </si>
  <si>
    <t xml:space="preserve">Proveer viaticos de transprote a los colaboradores </t>
  </si>
  <si>
    <t>No. de reportes mensuales de distribución de viaticos de transporte</t>
  </si>
  <si>
    <t xml:space="preserve">Hoja de seguimiento a la asignaciòn de viaticos. </t>
  </si>
  <si>
    <t>Departamento Administrativo</t>
  </si>
  <si>
    <t>No tener tickets de combustibles para asignar.</t>
  </si>
  <si>
    <t>Limpieza de la Institución.</t>
  </si>
  <si>
    <t>Garantizar la higiene en todas las áreas de la Institución.</t>
  </si>
  <si>
    <t>Porcentaje de limpieza de las áreas de la Institución.</t>
  </si>
  <si>
    <t>Formularios de controles de limpieza debidamente archivados.</t>
  </si>
  <si>
    <t>División de Servicios Generales.</t>
  </si>
  <si>
    <t>1 -Problema con las plomeria.
2 - Insuficiencia de insumo.
3 - Falta de compromisos con los colaboradores.</t>
  </si>
  <si>
    <t>Mantenimiento preventivo en todas las instalaciones de la Institución.</t>
  </si>
  <si>
    <t>Asegurar el mantenimiento preventivo y correctivo de todas las instalaciones de la institución durante 2026, con los recursos disponibles, para garantizar condiciones óptimas de operación.</t>
  </si>
  <si>
    <t>Porcentaje de mantenimiento preventivo ejecutado</t>
  </si>
  <si>
    <t>1- Solicitudes de requerimientos aprobadas
2- Registros y reportes de mantenimiento ejecutado
3- Evidencia fotográfica o documental de las intervenciones</t>
  </si>
  <si>
    <t>Departamento de Ingeniería</t>
  </si>
  <si>
    <t>1- Insuficiencia de recursos financieros o materiales para el mantenimiento
2- Retraso en la aprobación o compra de insumos y repuestos
3- Falta de personal técnico disponible para las labores</t>
  </si>
  <si>
    <t>Reparaciones en todas las instalaciones de la institución.</t>
  </si>
  <si>
    <t>Porcentaje de reparaciones ejecutadas</t>
  </si>
  <si>
    <t>1- Solicitudes de requerimientos aprobadas
2- Registros y reportes de reparaciones realizadas
3- Evidencia fotográfica o documental de las intervenciones</t>
  </si>
  <si>
    <t>1- Insuficiencia de recursos financieros o materiales para ejecutar las reparaciones
2- Retraso en la aprobación o compra de insumos y repuestos
3- Falta de personal técnico disponible para atender las reparaciones.</t>
  </si>
  <si>
    <t>Nombre del área: Departamento Jurídico</t>
  </si>
  <si>
    <t>Nombre del área: Dirección Agropecuaria, Normas y Tecnología Alimentaria</t>
  </si>
  <si>
    <t>Eje Estratégico del PEI: 2. Fortalecimiento de capacidades para la competitividad agropecuaria.</t>
  </si>
  <si>
    <t xml:space="preserve">Capacitación a pequeños y medianos productores agropecuarios de asociaciones y cooperativas en conocimiento de post cosecha,  calidad e inocuidad, comercialización de productos, higiene ambiental en unudades productivas y manejo de productos organicos </t>
  </si>
  <si>
    <t>Mejorar la eficiencia de los productores en el ambito del sector agropecuario.</t>
  </si>
  <si>
    <t>No de talleres realizados para productores de asociaciones y cooperativas.</t>
  </si>
  <si>
    <t>Reportes de capacitados.</t>
  </si>
  <si>
    <t>Departamento de Formación en Comercialización Agropecuaria.
Departamento de Normas Técnicas y Estándares de Calidad.
Departamento de Inocuidad Agroalimentaria.</t>
  </si>
  <si>
    <t>No. de productores capacitacitados de asociaciones y cooperativas.</t>
  </si>
  <si>
    <t>Adiestramiento a técnicos agropecuarios sobre aspectos de control de plagas, recepción de productos, almacenamiento y llenado de boletín (MP1).</t>
  </si>
  <si>
    <t>Mejorar la eficiencia técnica del personal en los procesos operativos de la Institución.</t>
  </si>
  <si>
    <t>No. de capacitaciones a técnicos.</t>
  </si>
  <si>
    <t xml:space="preserve">Departamento de Formación en Comercialización Agropecuaria.
Departamento de Operaciones.
Departamento de Normas Técnicas y Estándares de Calidad.             </t>
  </si>
  <si>
    <t>No. de técnicos agropecuarios adiestrados.</t>
  </si>
  <si>
    <t>Adiestramiento a manipuladores de alimentos (productos) en buenas prácticas de manipulación (BPM) de productos agropecuarios.</t>
  </si>
  <si>
    <t>Garantizar la seguridad alimentaria del manejo adecuado y seguro de los productos agropecuarios comercializados por INESPRE.</t>
  </si>
  <si>
    <t>No. de capacitaciones a  manipuladores.</t>
  </si>
  <si>
    <t>Reportes de capacitación.</t>
  </si>
  <si>
    <t>Departamento de Formación en Comercialización Agropecuaria.
Departamento de Inocuidad Agroalimentaria.</t>
  </si>
  <si>
    <t>Cantidad de  manipuladores capacitados en BPM.</t>
  </si>
  <si>
    <t>Integración de asociaciones y cooperativas agropecuarias a programas de comercialización.</t>
  </si>
  <si>
    <t>Aumentar la competitividad de las asociaciones y cooperativas agropecuarias.</t>
  </si>
  <si>
    <t>No. de encuentros.</t>
  </si>
  <si>
    <t>Convenios firmados.</t>
  </si>
  <si>
    <t>Departamento de Servicios Agropecuarios.</t>
  </si>
  <si>
    <t>No. de participantes en los encuentros de asociaciones integradas.</t>
  </si>
  <si>
    <t>Implementación periódica de controles de plagas en instalaciones institucionales</t>
  </si>
  <si>
    <t>Garantizar ambientes saludables y libres de plagas en todas las instalaciones de INESPRE.</t>
  </si>
  <si>
    <t>No. de controles de plagas ejecutados.</t>
  </si>
  <si>
    <t>Reporte de plagas.</t>
  </si>
  <si>
    <t>Departamento de Operaciones.</t>
  </si>
  <si>
    <t>Certificación de calidad de los productos agropecuarios con que opera el INESPRE (MP-1).</t>
  </si>
  <si>
    <t>Certificar las condiciones de calidad  de los productos agropecuarios y agroindustriales.</t>
  </si>
  <si>
    <t xml:space="preserve">No. de Certificaciones (MP-1) de análisis de laboratorio de productos agropecuarios expedidos.                          </t>
  </si>
  <si>
    <t>Boletines de Análisis.</t>
  </si>
  <si>
    <t>Departamento de Normas Técnicas y Estándares de Calidad.</t>
  </si>
  <si>
    <t>Nombre del área: Dirección de Abastecimiento, Distribución y Logística</t>
  </si>
  <si>
    <t>Eje Estratégico del PEI: 1. Implementación de esquemas de comercialización agropecuaria eficientes y sostenibles.</t>
  </si>
  <si>
    <t>Abastecimiento de Bodegas Móviles</t>
  </si>
  <si>
    <t>Garantizar el suministro oportuno y eficiente de productos de primera necesidad a las bodegas móviles</t>
  </si>
  <si>
    <t>Número de bodegas móviles abastecidas mensualmente</t>
  </si>
  <si>
    <t>Reportes de distribución/registros de salidas de almacén</t>
  </si>
  <si>
    <t>Dirección de Abastecimiento, Distribución y Logística</t>
  </si>
  <si>
    <t>Retrasos en la entrega por fallas mecánica en los vehículos de transporte o condiciones climática adversas.</t>
  </si>
  <si>
    <t>Abastecimientos de Mercados de Productores</t>
  </si>
  <si>
    <t xml:space="preserve">Asegurar el abstecimiento continuo de productos agropecuarios en los mercados populares </t>
  </si>
  <si>
    <t>Cantidad de mercados abastecidos mensuales</t>
  </si>
  <si>
    <t>Interrupciones en el suministro por escasez de productos en almacén.</t>
  </si>
  <si>
    <t>Abastecimientos de Ferias Agropecuarias</t>
  </si>
  <si>
    <t>Proveer los productos necesarios para el desarrollo de ferias agropecuarias comunitarias.</t>
  </si>
  <si>
    <t>Números de ferias abastecidas con productos agrícolas</t>
  </si>
  <si>
    <t>Planillas de distribución/reporte de logística</t>
  </si>
  <si>
    <t xml:space="preserve">Fallas en la coordinación logística que provoquen entregas incompletas o tardías en eventos programados </t>
  </si>
  <si>
    <t>Abastecimiento de Rutas Alimentarias (Patanas)</t>
  </si>
  <si>
    <t>Asegurar la dotación de productos a las patanas móviles para la distribución directa a comunidades</t>
  </si>
  <si>
    <t>Números de patanas abastecidas</t>
  </si>
  <si>
    <t>Reporte de distribución/ control de carga</t>
  </si>
  <si>
    <t>Dificultades de acceso a zonas rurales por mal estado de las vías o falta de combustible.</t>
  </si>
  <si>
    <t>Nombre del área: Dirección de Comercialización</t>
  </si>
  <si>
    <t>Requerimientos de Compras de Productos</t>
  </si>
  <si>
    <t>Cumplir con las políticas de requerimientos de compras de los rubros agropecuarios para su venta y distribución en los canales de comercialización de acuerdo con lo establecido en los manuales de procedimientos.</t>
  </si>
  <si>
    <t xml:space="preserve">No. de Requerimientos de Compras de Productos </t>
  </si>
  <si>
    <t>Documento de requerimientos de compras de productos e informes realizados.</t>
  </si>
  <si>
    <t>Dirección de Comercialización</t>
  </si>
  <si>
    <t xml:space="preserve"> Levantamiento de la  información para la fijación de Precios.</t>
  </si>
  <si>
    <t>Contribuir con la estabilización de los precios en los rubros agropecuarios comercializados en el mercado nacional.</t>
  </si>
  <si>
    <t>No. de reporte de los precios establecidos a cada rubro agropecuario entregados a la Dirección Ejecutiva.</t>
  </si>
  <si>
    <t>Reporte realizado de los precios de los productos.</t>
  </si>
  <si>
    <t>Gestión de Proveedores.</t>
  </si>
  <si>
    <t>Facilitar la comercialización directa entre el productor y el consumidor ofertando a la población productos aptos e inocuos a precios asequibles.</t>
  </si>
  <si>
    <t>No. de productores beneficiados en los Mercados de Productores y Ferias Agropecuarias</t>
  </si>
  <si>
    <t>Reporte de productores beneficiados en los canales.</t>
  </si>
  <si>
    <t>Programa de venta a instituciones Gubernamentales (Ventas Interinstitucionales).</t>
  </si>
  <si>
    <t>Ofertar a las Instituciones del Gobierno productos agropecuarios nutritivos y de alta calidad.</t>
  </si>
  <si>
    <t>Monto en Ventas.</t>
  </si>
  <si>
    <t>Ejecución de Bodegas Móviles</t>
  </si>
  <si>
    <t>Llegar a las zonas más vulnerables y a la población de escasos recursos económicos del país a través de unidades móviles.</t>
  </si>
  <si>
    <t>Número de Bodegas Móviles realizadas</t>
  </si>
  <si>
    <t>Informes semanales y mensuales de bodegas móviles.</t>
  </si>
  <si>
    <t>Departamento de Bodegas Móviles</t>
  </si>
  <si>
    <t>Número de ciudadanos beneficiados</t>
  </si>
  <si>
    <t>Ejecución de Mercados de Productores</t>
  </si>
  <si>
    <t>Ofrecer los productos de la canasta básica con calidad a bajos precios, con el propósito de garantizar seguridad alimentaria a sectores carenciados.</t>
  </si>
  <si>
    <t>Número de Mercados de Productores realizados</t>
  </si>
  <si>
    <t>Reportes semanales y mensuales de mercados de productores.</t>
  </si>
  <si>
    <t>Departamento de Mercados de Productores</t>
  </si>
  <si>
    <t>Ejecución de Ferias Agropecuarias</t>
  </si>
  <si>
    <t xml:space="preserve">Impactar  a la población a nivel nacional con una canasta básica agroalimentaria de calidad a bajos precios. Desde el productor al consumidor.  </t>
  </si>
  <si>
    <t>Informes mensuales de Ferias Agropecuarias.</t>
  </si>
  <si>
    <t>Dirección de Gestión de Programas</t>
  </si>
  <si>
    <t>Beneficiar los diferentes barrios, sectores, municipios y provincias del país llevandoles a los ciudadanos productos de calidad a bajos precios.</t>
  </si>
  <si>
    <t xml:space="preserve">Impactar  a la población a nivel Provincial con una canasta básica agroalimentaria de calidad a bajos precios. Desde el productor al consumidor.  </t>
  </si>
  <si>
    <t>Nombre del área: Dirección de Recursos Humanos</t>
  </si>
  <si>
    <t>Actualización de los manuales de cargos de la institución.</t>
  </si>
  <si>
    <t>Optimizar  el sistema de compensación y beneficios institucional, garantizando la equidad interna, el cumplimiento normativo y la mejora del desempeño organizacional.</t>
  </si>
  <si>
    <t>Manual de cargos actualizado y aprobado.</t>
  </si>
  <si>
    <t>Manual de cargos aprobado.</t>
  </si>
  <si>
    <t>Departamento de Organización del Trabajo y Compensaciones</t>
  </si>
  <si>
    <t>Implementación adecuada de la Escala Salarial.</t>
  </si>
  <si>
    <t>No. de grupos de servidores con con ajustes salariales aplicados</t>
  </si>
  <si>
    <t>Escalas salariales aprobadas.</t>
  </si>
  <si>
    <t>Supervisión y gestión de las pólizas de seguros complementarios y básico.</t>
  </si>
  <si>
    <t>No de reportes de inclusión y exclusión.</t>
  </si>
  <si>
    <t>Reporte o informe de novedades de inclusión, movimientos y exclusiones.</t>
  </si>
  <si>
    <t>Elaboración del Plan de Seguridad y Salud Ocupacional 2027.</t>
  </si>
  <si>
    <t>Supervisar y garantizar el cumplimiento de las normativas vigentes en materia de seguridad y salud ocupacional de los servidores públicos durante el año 2026.</t>
  </si>
  <si>
    <t>Plan de Seguridad y Salud Ocupacional aprobado</t>
  </si>
  <si>
    <t>División Seguridad y Salud Ocupacional.</t>
  </si>
  <si>
    <t>Seguimiento y ejecución del Plan de Seguridad y Salud Ocupacional 2026.</t>
  </si>
  <si>
    <t>No. de jornadas medicas y charlas realizadas.</t>
  </si>
  <si>
    <t>Informes de ejecición del Plan de Seguridad y Salud Ocupacional.</t>
  </si>
  <si>
    <t>Reportes a la IDOPRIL sobre casos concernientes a los accidentes laborales (AT) y/o enfermedades ocupacionales (EP).</t>
  </si>
  <si>
    <t>No. de reportes de casos</t>
  </si>
  <si>
    <t>Informe definitivo gestión Salud Ocupacional y No. de casos reportados.</t>
  </si>
  <si>
    <t>Reportes a la SISALRIL sobre casos correspondientes a enfermedad común y maternidad.</t>
  </si>
  <si>
    <t>No. de reportes de licencias medicas y/o maternidad.</t>
  </si>
  <si>
    <t>Matriz de control de licencias medicas.</t>
  </si>
  <si>
    <t>Servicio de atención médica al personal</t>
  </si>
  <si>
    <t>No. de reportes de servidores públicos atendidos en el Dispensario Medico.</t>
  </si>
  <si>
    <t>Reportes de atención generados.</t>
  </si>
  <si>
    <t>Sección de Servicios Médicos.</t>
  </si>
  <si>
    <t>Tramitación de pago de prestaciones laborales y derechos adquiridos.</t>
  </si>
  <si>
    <t>Garantizar el cumplimiento de las disposiciones establecidas por los organismos rectores en materia de relaciones laborales y sociales, promoviendo una gestión alineada con la normativa vigente.</t>
  </si>
  <si>
    <t xml:space="preserve">No. de relaciones de pago de prestaciones laborales y derechos adquiridos. </t>
  </si>
  <si>
    <t xml:space="preserve">Relación de pago de prestaciones laborales y derechos adquiridos. </t>
  </si>
  <si>
    <t>Departamento de Relaciones Laborales y Sociales.</t>
  </si>
  <si>
    <t>Informes trimestrales de prestaciones laborales y derechos adquiridos, pagadas y no pagadas.</t>
  </si>
  <si>
    <t>No de informe de resultados de prestaciones laborales y derechos adquiridos.</t>
  </si>
  <si>
    <t>Informe resultados de prestaciones laborales y derechos adquiridos.</t>
  </si>
  <si>
    <t>Registros de novedades a la TSS</t>
  </si>
  <si>
    <t>Reporte de novedades mensuales recibidas.</t>
  </si>
  <si>
    <t>Reporte de novedades realizadas a la TSS.</t>
  </si>
  <si>
    <t>Encuesta de Clima y Cultura Organizacional.</t>
  </si>
  <si>
    <t>Informe de resultados encuesta Clima Organizacional por el MAP.</t>
  </si>
  <si>
    <t>Informe de resultados encuesta Clima Organizacional por el MAP y plan de acción de mejora elaborado.</t>
  </si>
  <si>
    <t>Digitalización de los expedientes del personal inactivo.</t>
  </si>
  <si>
    <t>Digitalizar los expedientes del archivo inactivo en el 2026.</t>
  </si>
  <si>
    <t>% cumplimiento.</t>
  </si>
  <si>
    <t>Expedientes digitados</t>
  </si>
  <si>
    <t>Depto. Registro, Control y Nómina.</t>
  </si>
  <si>
    <t>Actualización de los expedientes del personal activo.</t>
  </si>
  <si>
    <t>Mantener actualizados los expedientes del archivo activo en el 2026.</t>
  </si>
  <si>
    <t>Expedientes actualizados</t>
  </si>
  <si>
    <t>Resgitro y control de la asistencia del personal</t>
  </si>
  <si>
    <t>Registrar y monitorear de forma eficiente la asistencia del personal de la institución.</t>
  </si>
  <si>
    <t>No. de reportes de asistencia</t>
  </si>
  <si>
    <t>Reportes de asistencia y correos enviados a supervisores.</t>
  </si>
  <si>
    <t>Pago de nómina en el  Sistema de Información de la Gestión Financiera (SIGEF).</t>
  </si>
  <si>
    <t>Gestionar oportunamente el pago de nómina a los servidores, a través del Sistema de Gestión Financiera del Estado (SIGEF).</t>
  </si>
  <si>
    <t>No. Comprobante de pago de nomina.</t>
  </si>
  <si>
    <t>Nómina firmada, procesada y pagada.</t>
  </si>
  <si>
    <t xml:space="preserve">Depto. Registro, Control y Nómina.
</t>
  </si>
  <si>
    <t>Gestión de ingresos, promociones y ascensos de personal.</t>
  </si>
  <si>
    <t>Reclutamiento y selección de candidatos que reúnan las características y requisitos necesarios en cumplimiento al descriptivo de puesto.</t>
  </si>
  <si>
    <t>No. de informes de gestión de ingresos, promociones y ascensos de personal.</t>
  </si>
  <si>
    <t>Informe de gestión de ingresos, promociones y ascensos de personal.</t>
  </si>
  <si>
    <t>Depto. De Reclutamiento y Selección de Personal.</t>
  </si>
  <si>
    <t>Inducción de personal de nuevo ingreso.</t>
  </si>
  <si>
    <t>No. de reportes de inducciones de personal.</t>
  </si>
  <si>
    <t>Reportes de inducción de personal.</t>
  </si>
  <si>
    <t>Monitoreo de los acuerdos de desempeño 2026.</t>
  </si>
  <si>
    <t>Gestionar los acuerdos y la evaluación del desempeño conforme a las normativas vigentes, con el objetivo de fortalecer el desarrollo individual y contribuir al cumplimiento de los objetivos institucionales.</t>
  </si>
  <si>
    <t>No. de monitores realizados.</t>
  </si>
  <si>
    <t>Minutas de monitoreo elaboradas por los diferentes departamentos.</t>
  </si>
  <si>
    <t>Depto. Evaluación del Desempeño y Capacitación</t>
  </si>
  <si>
    <t>Evaluación de los acuerdos de desempeño 2026.</t>
  </si>
  <si>
    <t>Evaluación del desempeño 2026 realizada.</t>
  </si>
  <si>
    <t>Informe técnico Evaluación del Desempeño.</t>
  </si>
  <si>
    <t>Depto. Evaluación del Desempeño y Capacitación.</t>
  </si>
  <si>
    <t>Formulación de acuerdos de desempeño 2027.</t>
  </si>
  <si>
    <t>No. de Acuerdos de desempeño 2027 elaborados.</t>
  </si>
  <si>
    <t>Planilla de seguimiento de Evaluación  desempeño 2027.</t>
  </si>
  <si>
    <t>Elaboración del Plan de Capacitación Institucional 2027.</t>
  </si>
  <si>
    <t>Fortalecer las competencias de los colaboradores mediante procesos de capacitación, alineados con los resultados obtenidos en la detección de necesidades de formación.</t>
  </si>
  <si>
    <t>Plan de Capacitación aprobado.</t>
  </si>
  <si>
    <t>Plan de capacitación 2027 elaborado.</t>
  </si>
  <si>
    <t>Ejecución del plan de capacitación anual.</t>
  </si>
  <si>
    <t>%  de ejecución del plan de capacitación anual.</t>
  </si>
  <si>
    <t>Informes de ejecución del plan de capacitación.</t>
  </si>
  <si>
    <t>Elaboración del Plan de Bienestar e Integración del Personal.</t>
  </si>
  <si>
    <t>Planificar y dar seguimiento a las actividades de bienestar e integración del personal, promoviendo un ambiente laboral saludable y colaborativo.</t>
  </si>
  <si>
    <t>Plan de Bienestar e Integración del Personal aprobado.</t>
  </si>
  <si>
    <t>Coordinaciones de la Dirección de RR.HH.</t>
  </si>
  <si>
    <t>Ejecución del Plan de Bienestar e Integración del Personal.</t>
  </si>
  <si>
    <t>% de implementación del Plan de Bienestar e  Integración de Personal</t>
  </si>
  <si>
    <t>Reporte de actividades de bienestar realizadas.</t>
  </si>
  <si>
    <t>Evaluación de la distribución de carga de trabajo y las compensaciones.</t>
  </si>
  <si>
    <t>Planificar las necesidades de personal de la entidad a fin de optimizar la distribución de la carga de trabajo y las compensaciones de los servidores públicos en el año 2026.</t>
  </si>
  <si>
    <t>Informe de evaluación realizado</t>
  </si>
  <si>
    <t>Informe de validación y evidencia cargada al SISMAP.</t>
  </si>
  <si>
    <t>Dirección de Recursos Humanos.</t>
  </si>
  <si>
    <t>Nombre del área: Dirección Ejecutiva</t>
  </si>
  <si>
    <t>Sesiones del Directorio Ejecutivo</t>
  </si>
  <si>
    <t>Toma de decisiones estratégicas que orienten al cumplimiento de los objetivos institucionale</t>
  </si>
  <si>
    <t>No. de reuniones programadas</t>
  </si>
  <si>
    <t>Agenda del Director Ejecutivo, acuses de recibo de invitaciones y listado de asistencia</t>
  </si>
  <si>
    <t>Dirección Ejecutiva y la División de Protocolo</t>
  </si>
  <si>
    <t>Suspensión de la reunión por disposición del Ministro de Agricultura o por falta de quórum</t>
  </si>
  <si>
    <t>Reuniones del Staff Ejecutivo</t>
  </si>
  <si>
    <t>Seguimiento al cumplimiento de planes, proyectos, normas y nuevas regulacione</t>
  </si>
  <si>
    <t>Convocatoria vía chat grupal y registro de participantes</t>
  </si>
  <si>
    <t xml:space="preserve">Sobrecarga del personal encargado de la gestión, que puede ocasionar la no implementación de normas, el incumplimiento de nuevas regulaciones y el retraso en las funciones departamentales </t>
  </si>
  <si>
    <t>Reunión con el Ministro de Agricultura</t>
  </si>
  <si>
    <t>Garantizar un sector agropecuario productivo y eficiente que asegure el abastecimiento oportuno de productos a la población</t>
  </si>
  <si>
    <t>Número de reuniones con el Ministro de Agricultura</t>
  </si>
  <si>
    <t>Registro de convocatorias vía whatsapp por parte del Ministerio</t>
  </si>
  <si>
    <t>Dirección Ejecutiva, Dirección de Gestión de Programas, Dpto. de Comercialización, Dpto. de Planificación, Dirección de Abastecimiento, Distribución y Logística y la Dirección Agropecuaria, Normas y Tecnología Alimentaria</t>
  </si>
  <si>
    <t>No realización de capacitaciones a productores, incumplimiento de los plazos para la llegada de productos a la población, retrasos en los requerimientos de compras e incumplimiento de la planificación de programas</t>
  </si>
  <si>
    <t>Encuentros con productores</t>
  </si>
  <si>
    <t>Fortalecer el vínculo institucional con los productores y conocer sus necesidades para mejorar la gestión agropecuaria</t>
  </si>
  <si>
    <t>No. de encuentros programados</t>
  </si>
  <si>
    <t>Agenda del Director Ejecutivo y registro de participantes</t>
  </si>
  <si>
    <t>Gerencias regionales, y Dpto. de Comercialización</t>
  </si>
  <si>
    <t>Baja participación de productores o falta de coordinación logística que afecte la realización del encuentro</t>
  </si>
  <si>
    <t>Nombre del área: Departamento de Libre Acceso a la Información</t>
  </si>
  <si>
    <t>Respuesta a las solicitudes ciudadanos y cumplimiento de las publicaciones.</t>
  </si>
  <si>
    <t>Dar respuesta a las solicitudes de información de los ciudadanos y  dar cumplimiento a las normativas vigentes con el cumplimiento de las publicaciones de la gestión institucional en el Portal de Transparencia de la institución.</t>
  </si>
  <si>
    <t>% de respuestas a solicitudes</t>
  </si>
  <si>
    <t>Planilla Control de Solicitudes</t>
  </si>
  <si>
    <t>OAI</t>
  </si>
  <si>
    <t xml:space="preserve">% de publificaciones </t>
  </si>
  <si>
    <t xml:space="preserve">Portal de transparencia </t>
  </si>
  <si>
    <t>Cumplimiento de todas las actividades contempladas en el Plan de Trabajo 2024 de la CIGCN.</t>
  </si>
  <si>
    <t>Cumplir con  todas las actividades pautadas por la Dirección General de Etica e Integridad Gubernamental ( DIGEIG)   en el Plan de Trabajo de la Comisión de Integridad Gubernamental y Cumplimiento Normativo (CIGCN).</t>
  </si>
  <si>
    <t>% de ejecución de las actividades del Plan de Trabajo de la CIGCN.</t>
  </si>
  <si>
    <t>Redes Sociales
Correos Masivo</t>
  </si>
  <si>
    <t>CIGCN</t>
  </si>
  <si>
    <r>
      <t xml:space="preserve">Lic. Penelope Columna
</t>
    </r>
    <r>
      <rPr>
        <sz val="11"/>
        <color indexed="8"/>
        <rFont val="Times New Roman"/>
        <family val="1"/>
      </rPr>
      <t>Encargada de Departamento de Libre Acceso a la Información</t>
    </r>
  </si>
  <si>
    <r>
      <t xml:space="preserve">Lic. Marianny Castillo
</t>
    </r>
    <r>
      <rPr>
        <sz val="11"/>
        <color indexed="8"/>
        <rFont val="Times New Roman"/>
        <family val="1"/>
      </rPr>
      <t>Encargada de Departamento Jurídico</t>
    </r>
  </si>
  <si>
    <t xml:space="preserve">Nombre del área: Dirección de Gestión de Programas </t>
  </si>
  <si>
    <r>
      <t xml:space="preserve">Lic. Yscralin Sánchez
</t>
    </r>
    <r>
      <rPr>
        <sz val="11"/>
        <color indexed="8"/>
        <rFont val="Times New Roman"/>
        <family val="1"/>
      </rPr>
      <t>Encargada Dpto. de Normas, Sistemas, Supervisión y Seguimiento</t>
    </r>
  </si>
  <si>
    <t>Elaboración de informes del gasto  mensual.</t>
  </si>
  <si>
    <t>No. de informes mensual del gasto elaborados</t>
  </si>
  <si>
    <t>Informe mensual del gasto elaborado</t>
  </si>
  <si>
    <t>1- Falta de continuidad si la persona se ausenta.</t>
  </si>
  <si>
    <t>1- Que al actualizar los plugins, se introduzcan incompatibilidades que provoquen fallos en la funcionalidad del sitio: formularios que dejen de funcionar, vistas que se rompan, errores inesperados o incluso caída del servicio.</t>
  </si>
  <si>
    <t xml:space="preserve">1- Retraso en la entrega por parte del proveedor debido a falta de stock o problemas logísticos.
</t>
  </si>
  <si>
    <t xml:space="preserve">1- Retrasos en la adquisición o entrega de equipos y materiales 
</t>
  </si>
  <si>
    <t xml:space="preserve">1.Falta de unidades móviles para la ejecución de la programación diaria (camiones) 
2.Fenómenos climatológicos.
3.Falta de productos agroalimentarios de la canasta familiar de los programas del INESPRE.
4.Avería de las Unidades Móviles (Camiones).                                                          </t>
  </si>
  <si>
    <t xml:space="preserve">1.	Falta de unidades móviles para el Abastecimiento de los Mercados de Productores.
2.	Fenómenos climatológicos.
3.	Falta de productos agroalimentarios de la canasta familiar de los programas del INESPRE.
4.	Avería de las Unidades Móviles (Camiones).
5.	Estructuras físicas precarias o falta de locales para la operación de los mercados. 
6.	Falta de inventarios de productos agroalimentarios. 
7.	Falta de personal para la operatividad y ejecución                                                                                                                                                                                              </t>
  </si>
  <si>
    <t>1. Falta de recursos financieros                                                                                                           
2. Falta de inventarios de productos agroalimentarios.    
3. Falta de productos agroalimentarios de la canasta familiar de los programas del INESPRE.
4. Falta de personal para la operatividad y ejecución                                                                                                       
5. Fenómenos atmosféricos
6. Falta del espacio fisíco</t>
  </si>
  <si>
    <t>1 - Que los productores no quieran suplir por falta de pago.
2 - Que no se realicen los requerimientos de compras de productos en el tiempo proyectado.
3 - Comercializar más productos de lo proyectado y que haya que parar las actividades por falta de estos.
4 - Que los productos no se vendan en  el tiempo proyectado.
5 - Que no haya una base de datos de productores o que si existe, la misma no este actualizada al momento de que se tenga que seleccionar para algún proceso, dígase, de productores invitados o proceso simplificado.
6 - Que los procesos no se puedan ejecutar o que los productores no puedan despachar debido a fuerza mayor, tales como, sequías, huracanes, etc.</t>
  </si>
  <si>
    <t>1 - No investigar y analizar los precios de venta en mercados, supermercados y colmados alimentar la planilla.
2 - Precios de productos con valores por encima del mercado para fines de venta.
3 - Base de datos con precios errados y/o no actualizados.
4 - No realizar el acuerdo de los precios de venta con los productores antes de que inicien con su participación en los programas.</t>
  </si>
  <si>
    <t>1 - No realizar las invitaciones a productores para que participen en los programas de Mercado de Productores y Ferias
2 - Desinterés de los productores para participar en los Mercados de Productores y las Ferias Agropecuarias porque los mismos no tengan demanda de la población por altos precios.
3 - Que no haya una vía de comunicación o una comunicación fluida con  los productores</t>
  </si>
  <si>
    <t>1 - No contar con productos para suplir la demanda de los requerimientos de las instituciones.
2 - Escasez de productos debido a fuerza mayor, tales como, desastres naturales, sequías, huracanes, etc.</t>
  </si>
  <si>
    <t>1 - No informar al ciudadano las opciones de realizar sus solicitudes, tiempo estimado de duración o aquellas informaciones que ya están en el Portal de Transparencia.
2 - Desconocimiento por parte de los colaboradores de la entidad en cuanto a la obligatoriedad de dar las informaciones solicitadas.
3 - Incumplimiento de los plazos establecidos para dar respuesta.
4 - Presentar fallas tecnológicas.
5 - No actualizar las informaciones en el tiempo establecido.
6 - No realizar las publicaciones con los criterios indicados por la resolución vigente de la DIGEIG.
7 - Retraso de alguna de las  áreas competentes en la entrega de la información.
8  - No realizar la revisión de la documentación previo a su publicación.</t>
  </si>
  <si>
    <t xml:space="preserve">1 - Incumplimiento con el Plan de Trabajo.
2 - Observaciones o sanciones de entes rectores
3 - Pérdida y/o debilitamiento de las cultura de integridad
4 - Falta de apoyo de las áreas competentes </t>
  </si>
  <si>
    <t>1 - Falta de recursos logísticos o materiales.
2 - Dificultades por condiciones climáticas.</t>
  </si>
  <si>
    <t>Dificultades por condiciones climáticas.</t>
  </si>
  <si>
    <t>1 - Dificultades por condiciones climáticas.
2 - Asignación presupuestaria atrasada para realizar las actividades en la fecha requerida.</t>
  </si>
  <si>
    <t>No contar con los viáticos a tiempo</t>
  </si>
  <si>
    <t>No contar con los insumos a tiempo.</t>
  </si>
  <si>
    <t xml:space="preserve">Falta de requerimientos de los productos </t>
  </si>
  <si>
    <t>Eje Estratégico del PEI: 3. Optimización de la organización institucional, con énfasis en eficiencia y sostenibilidad</t>
  </si>
  <si>
    <t>1. Errores en la descripción de funciones o responsabilidades.
2. Retrasos en la aprobación y/o solicitudes de modificaciones por parte de las autoridades competentes.</t>
  </si>
  <si>
    <t>1. Falta de recursos presupuestarios para aplicar los ajustes.
2. Retrasos en la aprobación o validación por parte de las autoridades competentes.</t>
  </si>
  <si>
    <t>1. Atrasos en los pagos de la facturas emitidas.
2. Incumplimiento contractuales por parte de la aseguradora o el corredor de seguros.</t>
  </si>
  <si>
    <t>1. Desconocimiento de los criterios elementos para la elaboración del plan.
2. Identificación de riesgos deficiente.</t>
  </si>
  <si>
    <t>1. Baja participación de los servidores en el cumplimiento del Plan.
2. Que el proveedor incumpla con la entrega de los bienes y/o servicios en los términos y condiciones establecidos.</t>
  </si>
  <si>
    <t>1. Errores en la plataforma del  IDOPRIL.
2. Retraso del servidor público en el reporte de los casos.</t>
  </si>
  <si>
    <t>1. Retraso del servidor público en el reporte de los casos y/o errores al momento del llenado del formulario. 
2. Errores en la plataforma del  SIRALRIL.</t>
  </si>
  <si>
    <t>1.  Falta de insumos y/o recursos médicos.</t>
  </si>
  <si>
    <t>1. Retrasos en la tramitación de las prestaciones laborales dentro del plazo establecido, conforme al Reglamento de Relaciones Laborales en la Administración Pública No. 523-09, debido a demoras en los procesos administrativos y/o faltas de docuemntación.</t>
  </si>
  <si>
    <t xml:space="preserve">1. Falta de evidencias documentales que respalden los pagos trimestrales de prestaciones laborales y derechos adquiridos, tanto los efectuados como los pendientes de pago.
</t>
  </si>
  <si>
    <t>1. Errores en el sistema SUIR Plus de la Tesorería de la Seguridad Social (TSS).
2. Retrasos o errores en el registro de novedades en el sistema SUIR Plus de la Tesorería de la Seguridad Social (TSS), que impidan su envío oportuno y correcto dentro de los plazos establecidos.</t>
  </si>
  <si>
    <t>1. Baja participación del personal o sesgos en las respuestas, lo que limita la representatividad y validez de los resultados de la encuesta, afectando la toma de decisiones institucionales.</t>
  </si>
  <si>
    <t>1. Falta de recursos tecnológicos, para la adecuación y digitalizacion de expedientes de los servidores inactivos.
2. Incumplimeinto del procedimiento de manejo de expediente de personal (PR-DRH-003).</t>
  </si>
  <si>
    <t>1. Falta de recursos tecnológicos, para la adecuación y actualización de expedientes de los servidores activos.
2. No adecuación del espacio físico para la actualización y manejo de expedientes del personal activo.
3. Incumplimento del procedimiento de manejo de expediente de personal (PR-DRH-003).</t>
  </si>
  <si>
    <t>1. Falta de evidencias documentales.
2. Fallas técnicas en el sistema de control de asistencia.
3. Incumplimiento de normativas laborales.</t>
  </si>
  <si>
    <t>1. Ausencia de personal capacitado para el manejo del Sistema para la Gestión Financiera del Estado (SIGEF).
2. No pago de la nómina en el tiempo establecido debido a factores internos y/o externos.</t>
  </si>
  <si>
    <t>1. Retrasos en la aprobación de procesos por parte del MAP, afectando la oportuna gestión de ingresos y promociones.
2. Selección de candidatos que no cumplen con el perfil requerido para el cargo.</t>
  </si>
  <si>
    <t>1. Disponibilidad de recursos y espacios adecuados para la realización de las inducciones.
2. Baja participación o asistencia del personal de nuevo ingreso, limitando la efectividad de la inducción.</t>
  </si>
  <si>
    <t>1. Retrasos en la elaboración y entrega de los monitoreos por parte del supervisor inmediato.</t>
  </si>
  <si>
    <t>1. Falta de criterios o objetividad en las evaluaciones.
2. Retraso en el proceso de evaluación por parte del supervisor inmediato.</t>
  </si>
  <si>
    <t>1. Formulación de acuerdos de desempeño no alineados con los objetivos institucionales ni con las metas establecidas en el POA.
2. Retrasos en la elaboración y entrega de los acuerdos por parte del supervisor inmediato.</t>
  </si>
  <si>
    <t xml:space="preserve">1. Diagnóstico de necesidades de capacitación incompleto y/o retrasos por parte del supervisor inmediato.
2. Incongruencia entre el Plan de Capacitación Institucional y las necesidades reales de desarrollo del personal.
</t>
  </si>
  <si>
    <t>1. Falta de disponibilidad de proveedores, facilitadores y/o espacios.
2. No contar con la disponibilidad presupuestaria para la ejecución del plan.
3. Inasistencia del personal a las capacitaciones programadas.</t>
  </si>
  <si>
    <t>1. Diagnostico insuficiente o inadecuado de las necesidades de los servidores.</t>
  </si>
  <si>
    <t>1. No contar con la contratación o adquisición de bienes y servicios en el tiempo adecuado.
2. No contar con la disponibilidad presupuestaria para la ejecución del plan.</t>
  </si>
  <si>
    <t>1. La información sobre carga de trabajo o compensaciones puede estar incompleta, desactualizada o contener errores, afectando la precisión de la evaluación.</t>
  </si>
  <si>
    <t>Ejecución de Rutas Alimentarias</t>
  </si>
  <si>
    <t>Reportes mensuales de Rutas Alimentarias.</t>
  </si>
  <si>
    <t>Reportes mensuales de de Programas ¨INESPRE en la Provincia¨.</t>
  </si>
  <si>
    <t>Ejecución del Programa "INESPRE en la Provincia"</t>
  </si>
  <si>
    <t>Número de actividades ¨INESPRE en la Provincia¨ realizadas</t>
  </si>
  <si>
    <t>Número de Ferias Agropecuarias realizadas</t>
  </si>
  <si>
    <t>Número de Rutas Alimentarias realizadas</t>
  </si>
  <si>
    <t>1 - Facturas de venta con comprobante.
2 - Facturas sin comprobante / sálidas de almacen.</t>
  </si>
  <si>
    <t>Escasa participación del personal o falta de compromiso directivo en la Autoevaluación CAF</t>
  </si>
  <si>
    <t>Falta de priorización en las oportunidades de mejoras identificadas en el autodiagnostico</t>
  </si>
  <si>
    <t>Obtener resultados poco confiables o no representativos debido a una baja participación de los ciudadanos en la realización de la encuesta de satisfacción de usuarios</t>
  </si>
  <si>
    <t>1- Desarrollo ineficiente del Sistema de Gestión Integrado por falta de compromiso institucional
2- Recursos insuficientes o débil seguimiento de los procesos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</si>
</sst>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General"/>
    <numFmt numFmtId="165" formatCode="_-* #,##0.00_-;\-* #,##0.00_-;_-* &quot;-&quot;??_-;_-@_-"/>
    <numFmt numFmtId="166" formatCode="&quot; &quot;* #,##0.00&quot; &quot;;&quot; &quot;* &quot;(&quot;#,##0.00&quot;)&quot;;&quot; &quot;* &quot;-&quot;#&quot; &quot;;&quot; &quot;@&quot; &quot;"/>
    <numFmt numFmtId="167" formatCode="0\ %"/>
    <numFmt numFmtId="168" formatCode=";;"/>
    <numFmt numFmtId="169" formatCode="&quot;RD&quot;&quot;$&quot;#,##0.00"/>
    <numFmt numFmtId="170" formatCode="&quot;RD$&quot;#,##0.00"/>
  </numFmts>
  <fonts count="51">
    <font>
      <sz val="11"/>
      <color theme="1"/>
      <name val="Calibri"/>
      <family val="2"/>
      <scheme val="minor"/>
    </font>
    <font>
      <sz val="11"/>
      <color theme="1"/>
      <name val="Calibri"/>
      <family val="2"/>
      <scheme val="minor"/>
    </font>
    <font>
      <sz val="11"/>
      <color rgb="FF000000"/>
      <name val="Calibri"/>
      <family val="2"/>
    </font>
    <font>
      <sz val="11"/>
      <color rgb="FF000000"/>
      <name val="Arial"/>
      <family val="2"/>
    </font>
    <font>
      <b/>
      <sz val="24"/>
      <color rgb="FF000000"/>
      <name val="Calibri"/>
      <family val="2"/>
    </font>
    <font>
      <b/>
      <sz val="24"/>
      <color rgb="FF000000"/>
      <name val="Times New Roman"/>
      <family val="1"/>
    </font>
    <font>
      <sz val="11"/>
      <color indexed="8"/>
      <name val="Calibri"/>
      <family val="2"/>
    </font>
    <font>
      <sz val="11"/>
      <color indexed="8"/>
      <name val="Times New Roman"/>
      <family val="1"/>
    </font>
    <font>
      <b/>
      <sz val="11"/>
      <color indexed="8"/>
      <name val="Times New Roman"/>
      <family val="1"/>
    </font>
    <font>
      <b/>
      <sz val="16"/>
      <color indexed="8"/>
      <name val="Times New Roman"/>
      <family val="1"/>
    </font>
    <font>
      <sz val="16"/>
      <color indexed="8"/>
      <name val="Times New Roman"/>
      <family val="1"/>
    </font>
    <font>
      <b/>
      <sz val="16"/>
      <color rgb="FF000000"/>
      <name val="Times New Roman"/>
      <family val="1"/>
    </font>
    <font>
      <b/>
      <sz val="14"/>
      <color indexed="8"/>
      <name val="Times New Roman"/>
      <family val="1"/>
    </font>
    <font>
      <sz val="14"/>
      <color indexed="8"/>
      <name val="Times New Roman"/>
      <family val="1"/>
    </font>
    <font>
      <b/>
      <sz val="11"/>
      <color rgb="FF000000"/>
      <name val="Times New Roman"/>
      <family val="1"/>
    </font>
    <font>
      <b/>
      <sz val="11"/>
      <name val="Times New Roman"/>
      <family val="1"/>
    </font>
    <font>
      <b/>
      <sz val="12"/>
      <color indexed="8"/>
      <name val="Times New Roman"/>
      <family val="1"/>
    </font>
    <font>
      <sz val="12"/>
      <color indexed="8"/>
      <name val="Times New Roman"/>
      <family val="1"/>
    </font>
    <font>
      <b/>
      <u/>
      <sz val="12"/>
      <color indexed="8"/>
      <name val="Times New Roman"/>
      <family val="1"/>
    </font>
    <font>
      <b/>
      <sz val="20"/>
      <color rgb="FF000000"/>
      <name val="Calibri"/>
      <family val="2"/>
    </font>
    <font>
      <sz val="10"/>
      <color rgb="FF000000"/>
      <name val="Verdana"/>
      <family val="2"/>
    </font>
    <font>
      <sz val="10"/>
      <name val="Verdana"/>
      <family val="2"/>
    </font>
    <font>
      <sz val="11"/>
      <color rgb="FF000000"/>
      <name val="Calibri"/>
      <family val="2"/>
      <charset val="1"/>
    </font>
    <font>
      <sz val="10"/>
      <color rgb="FF000000"/>
      <name val="Verdana"/>
      <family val="2"/>
      <charset val="1"/>
    </font>
    <font>
      <sz val="10"/>
      <color rgb="FF000000"/>
      <name val="Arial"/>
      <family val="2"/>
    </font>
    <font>
      <sz val="11"/>
      <color rgb="FF000000"/>
      <name val="Arial"/>
      <family val="2"/>
      <charset val="1"/>
    </font>
    <font>
      <sz val="10"/>
      <color rgb="FF000000"/>
      <name val="Liberation Sans"/>
      <family val="2"/>
    </font>
    <font>
      <b/>
      <sz val="14"/>
      <color rgb="FF000000"/>
      <name val="Calibri"/>
      <family val="2"/>
    </font>
    <font>
      <u/>
      <sz val="11"/>
      <color theme="10"/>
      <name val="Arial"/>
      <family val="2"/>
    </font>
    <font>
      <u/>
      <sz val="11"/>
      <color theme="10"/>
      <name val="Calibri"/>
      <family val="2"/>
      <scheme val="minor"/>
    </font>
    <font>
      <u/>
      <sz val="11"/>
      <color theme="10"/>
      <name val="Calibri"/>
      <family val="2"/>
    </font>
    <font>
      <sz val="11"/>
      <color rgb="FF000000"/>
      <name val="Times New Roman"/>
      <family val="1"/>
    </font>
    <font>
      <sz val="12"/>
      <color rgb="FF000000"/>
      <name val="Calibri"/>
      <family val="2"/>
    </font>
    <font>
      <b/>
      <sz val="20"/>
      <color rgb="FFFFFFFF"/>
      <name val="Calibri"/>
      <family val="2"/>
    </font>
    <font>
      <b/>
      <sz val="12"/>
      <color rgb="FF000000"/>
      <name val="Calibri"/>
      <family val="2"/>
    </font>
    <font>
      <b/>
      <sz val="12"/>
      <color rgb="FFFFFFFF"/>
      <name val="Calibri"/>
      <family val="2"/>
    </font>
    <font>
      <sz val="10"/>
      <name val="Calibri"/>
      <family val="2"/>
    </font>
    <font>
      <b/>
      <sz val="10"/>
      <color rgb="FF000000"/>
      <name val="Calibri"/>
      <family val="2"/>
    </font>
    <font>
      <sz val="12"/>
      <name val="Calibri"/>
      <family val="2"/>
    </font>
    <font>
      <sz val="14"/>
      <color rgb="FF000000"/>
      <name val="Calibri"/>
      <family val="2"/>
    </font>
    <font>
      <sz val="14"/>
      <color rgb="FF000000"/>
      <name val="Calibri"/>
      <family val="2"/>
      <charset val="1"/>
    </font>
    <font>
      <sz val="12"/>
      <color theme="1"/>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sz val="12"/>
      <color theme="1"/>
      <name val="Calibri"/>
      <family val="2"/>
    </font>
    <font>
      <sz val="12"/>
      <color indexed="8"/>
      <name val="Calibri"/>
      <family val="2"/>
    </font>
    <font>
      <b/>
      <sz val="12"/>
      <color theme="1"/>
      <name val="Calibri"/>
      <family val="2"/>
    </font>
    <font>
      <sz val="10"/>
      <color rgb="FF00000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rgb="FF002060"/>
        <bgColor rgb="FF385724"/>
      </patternFill>
    </fill>
    <fill>
      <patternFill patternType="solid">
        <fgColor rgb="FFFFFFFF"/>
        <bgColor rgb="FFFFFFFF"/>
      </patternFill>
    </fill>
    <fill>
      <patternFill patternType="solid">
        <fgColor rgb="FFFFF3CB"/>
        <bgColor rgb="FFE2F0D9"/>
      </patternFill>
    </fill>
    <fill>
      <patternFill patternType="solid">
        <fgColor theme="0"/>
        <bgColor indexed="64"/>
      </patternFill>
    </fill>
    <fill>
      <patternFill patternType="solid">
        <fgColor theme="0"/>
        <bgColor theme="0"/>
      </patternFill>
    </fill>
    <fill>
      <patternFill patternType="solid">
        <fgColor rgb="FFC00000"/>
        <bgColor indexed="64"/>
      </patternFill>
    </fill>
    <fill>
      <patternFill patternType="solid">
        <fgColor theme="0"/>
        <bgColor rgb="FFFFFFFF"/>
      </patternFill>
    </fill>
  </fills>
  <borders count="97">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auto="1"/>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diagonal/>
    </border>
    <border>
      <left/>
      <right style="medium">
        <color indexed="8"/>
      </right>
      <top/>
      <bottom/>
      <diagonal/>
    </border>
    <border>
      <left style="medium">
        <color indexed="9"/>
      </left>
      <right/>
      <top/>
      <bottom style="medium">
        <color indexed="9"/>
      </bottom>
      <diagonal/>
    </border>
    <border>
      <left/>
      <right/>
      <top/>
      <bottom style="medium">
        <color indexed="9"/>
      </bottom>
      <diagonal/>
    </border>
    <border>
      <left/>
      <right style="medium">
        <color indexed="8"/>
      </right>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9"/>
      </top>
      <bottom/>
      <diagonal/>
    </border>
    <border>
      <left/>
      <right style="medium">
        <color indexed="9"/>
      </right>
      <top style="medium">
        <color indexed="9"/>
      </top>
      <bottom/>
      <diagonal/>
    </border>
    <border>
      <left/>
      <right style="medium">
        <color indexed="9"/>
      </right>
      <top/>
      <bottom/>
      <diagonal/>
    </border>
    <border>
      <left style="medium">
        <color indexed="8"/>
      </left>
      <right/>
      <top/>
      <bottom style="medium">
        <color indexed="9"/>
      </bottom>
      <diagonal/>
    </border>
    <border>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diagonal/>
    </border>
    <border>
      <left style="medium">
        <color indexed="9"/>
      </left>
      <right style="medium">
        <color indexed="9"/>
      </right>
      <top/>
      <bottom style="medium">
        <color indexed="9"/>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medium">
        <color rgb="FF000000"/>
      </right>
      <top style="medium">
        <color rgb="FF000000"/>
      </top>
      <bottom/>
      <diagonal/>
    </border>
    <border>
      <left/>
      <right style="medium">
        <color rgb="FF000000"/>
      </right>
      <top style="medium">
        <color rgb="FF000000"/>
      </top>
      <bottom/>
      <diagonal/>
    </border>
    <border>
      <left style="medium">
        <color auto="1"/>
      </left>
      <right style="medium">
        <color rgb="FF000000"/>
      </right>
      <top/>
      <bottom style="medium">
        <color auto="1"/>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auto="1"/>
      </left>
      <right style="medium">
        <color rgb="FF000000"/>
      </right>
      <top style="medium">
        <color auto="1"/>
      </top>
      <bottom/>
      <diagonal/>
    </border>
    <border>
      <left style="medium">
        <color auto="1"/>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style="medium">
        <color auto="1"/>
      </bottom>
      <diagonal/>
    </border>
    <border>
      <left/>
      <right style="medium">
        <color auto="1"/>
      </right>
      <top style="medium">
        <color rgb="FF000000"/>
      </top>
      <bottom/>
      <diagonal/>
    </border>
    <border>
      <left style="medium">
        <color auto="1"/>
      </left>
      <right/>
      <top style="medium">
        <color auto="1"/>
      </top>
      <bottom/>
      <diagonal/>
    </border>
    <border>
      <left/>
      <right style="medium">
        <color auto="1"/>
      </right>
      <top/>
      <bottom style="medium">
        <color rgb="FF000000"/>
      </bottom>
      <diagonal/>
    </border>
    <border>
      <left style="medium">
        <color auto="1"/>
      </left>
      <right/>
      <top/>
      <bottom style="medium">
        <color auto="1"/>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rgb="FF000000"/>
      </right>
      <top/>
      <bottom/>
      <diagonal/>
    </border>
    <border>
      <left style="medium">
        <color rgb="FF000000"/>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rgb="FF000000"/>
      </right>
      <top style="medium">
        <color auto="1"/>
      </top>
      <bottom/>
      <diagonal/>
    </border>
  </borders>
  <cellStyleXfs count="31">
    <xf numFmtId="0" fontId="0" fillId="0" borderId="0"/>
    <xf numFmtId="164" fontId="2" fillId="0" borderId="0" applyBorder="0" applyProtection="0"/>
    <xf numFmtId="0" fontId="3" fillId="0" borderId="0"/>
    <xf numFmtId="0" fontId="6" fillId="0" borderId="0"/>
    <xf numFmtId="164" fontId="2" fillId="0" borderId="0" applyBorder="0" applyProtection="0"/>
    <xf numFmtId="164" fontId="20" fillId="0" borderId="0" applyBorder="0" applyProtection="0"/>
    <xf numFmtId="0" fontId="21" fillId="0" borderId="0"/>
    <xf numFmtId="9" fontId="1" fillId="0" borderId="0" applyFont="0" applyFill="0" applyBorder="0" applyAlignment="0" applyProtection="0"/>
    <xf numFmtId="9" fontId="1" fillId="0" borderId="0" applyFont="0" applyFill="0" applyBorder="0" applyAlignment="0" applyProtection="0"/>
    <xf numFmtId="164" fontId="22" fillId="0" borderId="0" applyBorder="0" applyProtection="0"/>
    <xf numFmtId="164" fontId="23" fillId="0" borderId="0" applyBorder="0" applyProtection="0"/>
    <xf numFmtId="164" fontId="24" fillId="0" borderId="0" applyBorder="0" applyProtection="0"/>
    <xf numFmtId="0" fontId="25" fillId="0" borderId="0"/>
    <xf numFmtId="9" fontId="25" fillId="0" borderId="0" applyBorder="0" applyProtection="0"/>
    <xf numFmtId="9" fontId="1"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4" fontId="2" fillId="0" borderId="0" applyBorder="0" applyProtection="0"/>
    <xf numFmtId="0" fontId="3" fillId="0" borderId="0"/>
    <xf numFmtId="164" fontId="20" fillId="0" borderId="0" applyBorder="0" applyProtection="0"/>
    <xf numFmtId="0" fontId="26" fillId="0" borderId="0"/>
    <xf numFmtId="9" fontId="26" fillId="0" borderId="0" applyFont="0" applyBorder="0" applyProtection="0"/>
    <xf numFmtId="166" fontId="26" fillId="0" borderId="0" applyFont="0" applyBorder="0" applyProtection="0"/>
    <xf numFmtId="0" fontId="24" fillId="0" borderId="0"/>
    <xf numFmtId="167" fontId="25" fillId="0" borderId="0" applyBorder="0" applyProtection="0"/>
    <xf numFmtId="0" fontId="1" fillId="0" borderId="0"/>
    <xf numFmtId="9" fontId="1" fillId="0" borderId="0" applyFont="0" applyFill="0" applyBorder="0" applyAlignment="0" applyProtection="0"/>
    <xf numFmtId="0" fontId="26" fillId="0" borderId="0"/>
    <xf numFmtId="0" fontId="28" fillId="0" borderId="0" applyNumberFormat="0" applyFill="0" applyBorder="0" applyAlignment="0" applyProtection="0">
      <alignment vertical="top"/>
      <protection locked="0"/>
    </xf>
    <xf numFmtId="9" fontId="1" fillId="0" borderId="0" applyFont="0" applyFill="0" applyBorder="0" applyAlignment="0" applyProtection="0"/>
    <xf numFmtId="0" fontId="6" fillId="0" borderId="0"/>
  </cellStyleXfs>
  <cellXfs count="395">
    <xf numFmtId="0" fontId="0" fillId="0" borderId="0" xfId="0"/>
    <xf numFmtId="164" fontId="2" fillId="0" borderId="0" xfId="1" applyProtection="1"/>
    <xf numFmtId="0" fontId="3" fillId="0" borderId="0" xfId="2"/>
    <xf numFmtId="164" fontId="4" fillId="0" borderId="0" xfId="1" applyFont="1" applyAlignment="1" applyProtection="1">
      <alignment vertical="center"/>
    </xf>
    <xf numFmtId="0" fontId="7" fillId="0" borderId="0" xfId="3" applyFont="1" applyAlignment="1">
      <alignment vertical="center"/>
    </xf>
    <xf numFmtId="0" fontId="6" fillId="0" borderId="0" xfId="3"/>
    <xf numFmtId="0" fontId="6" fillId="0" borderId="0" xfId="3" applyAlignment="1">
      <alignment horizontal="center" vertical="center"/>
    </xf>
    <xf numFmtId="0" fontId="13" fillId="0" borderId="20" xfId="3" applyFont="1" applyBorder="1" applyAlignment="1">
      <alignment vertical="top" wrapText="1"/>
    </xf>
    <xf numFmtId="0" fontId="13" fillId="0" borderId="30" xfId="3" applyFont="1" applyBorder="1" applyAlignment="1">
      <alignment vertical="top" wrapText="1"/>
    </xf>
    <xf numFmtId="164" fontId="19" fillId="0" borderId="0" xfId="1" applyFont="1" applyProtection="1"/>
    <xf numFmtId="164" fontId="27" fillId="0" borderId="0" xfId="1" applyFont="1" applyProtection="1"/>
    <xf numFmtId="164" fontId="29" fillId="0" borderId="0" xfId="28" applyNumberFormat="1" applyFont="1" applyFill="1" applyAlignment="1" applyProtection="1"/>
    <xf numFmtId="164" fontId="30" fillId="0" borderId="0" xfId="28" applyNumberFormat="1" applyFont="1" applyFill="1" applyAlignment="1" applyProtection="1"/>
    <xf numFmtId="164" fontId="32" fillId="0" borderId="0" xfId="1" applyFont="1" applyAlignment="1" applyProtection="1">
      <alignment vertical="center"/>
      <protection locked="0"/>
    </xf>
    <xf numFmtId="164" fontId="2" fillId="0" borderId="0" xfId="1" applyAlignment="1" applyProtection="1">
      <alignment vertical="center"/>
      <protection locked="0"/>
    </xf>
    <xf numFmtId="0" fontId="3" fillId="0" borderId="0" xfId="2" applyProtection="1">
      <protection locked="0"/>
    </xf>
    <xf numFmtId="164" fontId="2" fillId="5" borderId="0" xfId="1" applyFill="1" applyAlignment="1" applyProtection="1">
      <alignment vertical="center"/>
      <protection locked="0"/>
    </xf>
    <xf numFmtId="164" fontId="33" fillId="0" borderId="59" xfId="5" applyFont="1" applyBorder="1" applyAlignment="1" applyProtection="1">
      <alignment vertical="center" wrapText="1"/>
      <protection locked="0"/>
    </xf>
    <xf numFmtId="164" fontId="34" fillId="6" borderId="60" xfId="5" applyFont="1" applyFill="1" applyBorder="1" applyAlignment="1" applyProtection="1">
      <alignment horizontal="center" vertical="center" wrapText="1"/>
      <protection locked="0"/>
    </xf>
    <xf numFmtId="168" fontId="34" fillId="6" borderId="60" xfId="5" applyNumberFormat="1" applyFont="1" applyFill="1" applyBorder="1" applyAlignment="1" applyProtection="1">
      <alignment horizontal="center" vertical="center" wrapText="1"/>
    </xf>
    <xf numFmtId="168" fontId="32" fillId="6" borderId="60" xfId="5" applyNumberFormat="1" applyFont="1" applyFill="1" applyBorder="1" applyAlignment="1" applyProtection="1">
      <alignment horizontal="center" vertical="center" wrapText="1"/>
      <protection locked="0"/>
    </xf>
    <xf numFmtId="164" fontId="32" fillId="5" borderId="0" xfId="1" applyFont="1" applyFill="1" applyAlignment="1" applyProtection="1">
      <alignment vertical="center"/>
      <protection locked="0"/>
    </xf>
    <xf numFmtId="0" fontId="36" fillId="0" borderId="63" xfId="6" applyFont="1" applyBorder="1" applyAlignment="1">
      <alignment horizontal="center" vertical="center" wrapText="1"/>
    </xf>
    <xf numFmtId="0" fontId="36" fillId="0" borderId="63" xfId="6" applyFont="1" applyBorder="1" applyAlignment="1">
      <alignment horizontal="left" vertical="center" wrapText="1"/>
    </xf>
    <xf numFmtId="164" fontId="34" fillId="0" borderId="60" xfId="5" applyFont="1" applyBorder="1" applyAlignment="1" applyProtection="1">
      <alignment horizontal="center" vertical="center" wrapText="1"/>
      <protection locked="0"/>
    </xf>
    <xf numFmtId="3" fontId="34" fillId="0" borderId="60" xfId="7" applyNumberFormat="1" applyFont="1" applyBorder="1" applyAlignment="1" applyProtection="1">
      <alignment horizontal="center" vertical="center" wrapText="1"/>
    </xf>
    <xf numFmtId="3" fontId="34" fillId="0" borderId="60" xfId="29" applyNumberFormat="1" applyFont="1" applyFill="1" applyBorder="1" applyAlignment="1" applyProtection="1">
      <alignment horizontal="center" vertical="center" wrapText="1"/>
    </xf>
    <xf numFmtId="169" fontId="37" fillId="0" borderId="60" xfId="14" applyNumberFormat="1" applyFont="1" applyFill="1" applyBorder="1" applyAlignment="1" applyProtection="1">
      <alignment horizontal="right" vertical="center" wrapText="1"/>
      <protection locked="0"/>
    </xf>
    <xf numFmtId="168" fontId="32" fillId="0" borderId="60" xfId="7" applyNumberFormat="1" applyFont="1" applyBorder="1" applyAlignment="1" applyProtection="1">
      <alignment vertical="center" wrapText="1"/>
      <protection locked="0"/>
    </xf>
    <xf numFmtId="164" fontId="38" fillId="0" borderId="60" xfId="5" applyFont="1" applyBorder="1" applyAlignment="1" applyProtection="1">
      <alignment vertical="center" wrapText="1"/>
      <protection locked="0"/>
    </xf>
    <xf numFmtId="3" fontId="32" fillId="0" borderId="60" xfId="14" applyNumberFormat="1" applyFont="1" applyBorder="1" applyAlignment="1" applyProtection="1">
      <alignment horizontal="center" vertical="center"/>
      <protection locked="0"/>
    </xf>
    <xf numFmtId="3" fontId="34" fillId="0" borderId="60" xfId="7" applyNumberFormat="1" applyFont="1" applyFill="1" applyBorder="1" applyAlignment="1" applyProtection="1">
      <alignment horizontal="center" vertical="center" wrapText="1"/>
    </xf>
    <xf numFmtId="164" fontId="36" fillId="0" borderId="63" xfId="1" applyFont="1" applyBorder="1" applyAlignment="1" applyProtection="1">
      <alignment horizontal="center" vertical="center" wrapText="1"/>
    </xf>
    <xf numFmtId="164" fontId="36" fillId="0" borderId="63" xfId="1" applyFont="1" applyBorder="1" applyAlignment="1" applyProtection="1">
      <alignment vertical="center" wrapText="1"/>
    </xf>
    <xf numFmtId="164" fontId="2" fillId="0" borderId="0" xfId="1" applyAlignment="1" applyProtection="1">
      <alignment vertical="center"/>
    </xf>
    <xf numFmtId="164" fontId="32" fillId="0" borderId="60" xfId="5" applyFont="1" applyBorder="1" applyAlignment="1" applyProtection="1">
      <alignment horizontal="left" vertical="center" wrapText="1"/>
      <protection locked="0"/>
    </xf>
    <xf numFmtId="164" fontId="32" fillId="0" borderId="60" xfId="5" applyFont="1" applyBorder="1" applyAlignment="1" applyProtection="1">
      <alignment horizontal="center" vertical="center" wrapText="1"/>
      <protection locked="0"/>
    </xf>
    <xf numFmtId="164" fontId="32" fillId="7" borderId="60" xfId="5" applyFont="1" applyFill="1" applyBorder="1" applyAlignment="1" applyProtection="1">
      <alignment horizontal="left" vertical="center" wrapText="1"/>
      <protection locked="0"/>
    </xf>
    <xf numFmtId="4" fontId="34" fillId="0" borderId="60" xfId="29" applyNumberFormat="1" applyFont="1" applyBorder="1" applyAlignment="1" applyProtection="1">
      <alignment horizontal="center" vertical="center" wrapText="1"/>
    </xf>
    <xf numFmtId="4" fontId="32" fillId="0" borderId="60" xfId="29" applyNumberFormat="1" applyFont="1" applyBorder="1" applyAlignment="1" applyProtection="1">
      <alignment horizontal="center" vertical="center"/>
      <protection locked="0"/>
    </xf>
    <xf numFmtId="0" fontId="39" fillId="0" borderId="67" xfId="0" applyFont="1" applyBorder="1" applyAlignment="1">
      <alignment horizontal="left" vertical="center" wrapText="1"/>
    </xf>
    <xf numFmtId="0" fontId="39" fillId="0" borderId="67" xfId="0" applyFont="1" applyBorder="1" applyAlignment="1">
      <alignment horizontal="center" vertical="center" wrapText="1"/>
    </xf>
    <xf numFmtId="0" fontId="40" fillId="0" borderId="67" xfId="0" applyFont="1" applyBorder="1" applyAlignment="1">
      <alignment horizontal="left" vertical="center" wrapText="1"/>
    </xf>
    <xf numFmtId="164" fontId="34" fillId="0" borderId="67" xfId="5" applyFont="1" applyBorder="1" applyAlignment="1" applyProtection="1">
      <alignment horizontal="center" vertical="center" wrapText="1"/>
      <protection locked="0"/>
    </xf>
    <xf numFmtId="3" fontId="34" fillId="0" borderId="67" xfId="7" applyNumberFormat="1" applyFont="1" applyBorder="1" applyAlignment="1" applyProtection="1">
      <alignment horizontal="center" vertical="center" wrapText="1"/>
    </xf>
    <xf numFmtId="3" fontId="34" fillId="0" borderId="67" xfId="29" applyNumberFormat="1" applyFont="1" applyFill="1" applyBorder="1" applyAlignment="1" applyProtection="1">
      <alignment horizontal="center" vertical="center" wrapText="1"/>
    </xf>
    <xf numFmtId="169" fontId="37" fillId="0" borderId="67" xfId="14" applyNumberFormat="1" applyFont="1" applyFill="1" applyBorder="1" applyAlignment="1" applyProtection="1">
      <alignment horizontal="right" vertical="center" wrapText="1"/>
      <protection locked="0"/>
    </xf>
    <xf numFmtId="0" fontId="39" fillId="7" borderId="67" xfId="0" applyFont="1" applyFill="1" applyBorder="1" applyAlignment="1">
      <alignment horizontal="center" vertical="center" wrapText="1"/>
    </xf>
    <xf numFmtId="0" fontId="32" fillId="7" borderId="67" xfId="0" applyFont="1" applyFill="1" applyBorder="1" applyAlignment="1">
      <alignment horizontal="center" vertical="center" wrapText="1"/>
    </xf>
    <xf numFmtId="3" fontId="32" fillId="0" borderId="67" xfId="14" applyNumberFormat="1" applyFont="1" applyBorder="1" applyAlignment="1" applyProtection="1">
      <alignment horizontal="center" vertical="center"/>
      <protection locked="0"/>
    </xf>
    <xf numFmtId="3" fontId="32" fillId="0" borderId="68" xfId="14" applyNumberFormat="1" applyFont="1" applyBorder="1" applyAlignment="1" applyProtection="1">
      <alignment horizontal="center" vertical="center"/>
      <protection locked="0"/>
    </xf>
    <xf numFmtId="0" fontId="3" fillId="0" borderId="0" xfId="2" applyAlignment="1" applyProtection="1">
      <alignment vertical="center"/>
      <protection locked="0"/>
    </xf>
    <xf numFmtId="0" fontId="41" fillId="0" borderId="60" xfId="0" applyFont="1" applyBorder="1" applyAlignment="1">
      <alignment horizontal="center" vertical="center" wrapText="1"/>
    </xf>
    <xf numFmtId="0" fontId="41" fillId="0" borderId="60" xfId="0" applyFont="1" applyBorder="1" applyAlignment="1">
      <alignment horizontal="left" vertical="center" wrapText="1"/>
    </xf>
    <xf numFmtId="164" fontId="42" fillId="0" borderId="60" xfId="5" applyFont="1" applyBorder="1" applyAlignment="1" applyProtection="1">
      <alignment horizontal="left" vertical="center" wrapText="1"/>
      <protection locked="0"/>
    </xf>
    <xf numFmtId="164" fontId="43" fillId="0" borderId="60" xfId="5" applyFont="1" applyBorder="1" applyAlignment="1" applyProtection="1">
      <alignment horizontal="center" vertical="center" wrapText="1"/>
      <protection locked="0"/>
    </xf>
    <xf numFmtId="3" fontId="43" fillId="0" borderId="60" xfId="7" applyNumberFormat="1" applyFont="1" applyFill="1" applyBorder="1" applyAlignment="1" applyProtection="1">
      <alignment horizontal="center" vertical="center" wrapText="1"/>
    </xf>
    <xf numFmtId="170" fontId="41" fillId="0" borderId="60" xfId="0" applyNumberFormat="1" applyFont="1" applyBorder="1" applyAlignment="1">
      <alignment horizontal="center" vertical="center" wrapText="1"/>
    </xf>
    <xf numFmtId="168" fontId="42" fillId="0" borderId="60" xfId="7" applyNumberFormat="1" applyFont="1" applyFill="1" applyBorder="1" applyAlignment="1" applyProtection="1">
      <alignment vertical="center" wrapText="1"/>
      <protection locked="0"/>
    </xf>
    <xf numFmtId="164" fontId="44" fillId="0" borderId="60" xfId="5" applyFont="1" applyBorder="1" applyAlignment="1" applyProtection="1">
      <alignment vertical="center" wrapText="1"/>
      <protection locked="0"/>
    </xf>
    <xf numFmtId="3" fontId="42" fillId="0" borderId="60" xfId="14" applyNumberFormat="1" applyFont="1" applyFill="1" applyBorder="1" applyAlignment="1" applyProtection="1">
      <alignment horizontal="center" vertical="center"/>
      <protection locked="0"/>
    </xf>
    <xf numFmtId="164" fontId="42" fillId="0" borderId="60" xfId="5" applyFont="1" applyBorder="1" applyAlignment="1" applyProtection="1">
      <alignment horizontal="center" vertical="center" wrapText="1"/>
      <protection locked="0"/>
    </xf>
    <xf numFmtId="164" fontId="42" fillId="0" borderId="60" xfId="0" applyNumberFormat="1" applyFont="1" applyBorder="1" applyAlignment="1">
      <alignment horizontal="center" vertical="center" wrapText="1"/>
    </xf>
    <xf numFmtId="164" fontId="42" fillId="0" borderId="60" xfId="0" applyNumberFormat="1" applyFont="1" applyBorder="1" applyAlignment="1">
      <alignment horizontal="left" vertical="center" wrapText="1"/>
    </xf>
    <xf numFmtId="164" fontId="42" fillId="8" borderId="60" xfId="0" applyNumberFormat="1" applyFont="1" applyFill="1" applyBorder="1" applyAlignment="1">
      <alignment horizontal="left" vertical="center" wrapText="1"/>
    </xf>
    <xf numFmtId="164" fontId="43" fillId="0" borderId="60" xfId="0" applyNumberFormat="1" applyFont="1" applyBorder="1" applyAlignment="1">
      <alignment horizontal="center" vertical="center" wrapText="1"/>
    </xf>
    <xf numFmtId="170" fontId="42" fillId="0" borderId="60" xfId="0" applyNumberFormat="1" applyFont="1" applyBorder="1" applyAlignment="1">
      <alignment horizontal="center" vertical="center" wrapText="1"/>
    </xf>
    <xf numFmtId="168" fontId="42" fillId="0" borderId="60" xfId="0" applyNumberFormat="1" applyFont="1" applyBorder="1" applyAlignment="1">
      <alignment vertical="center" wrapText="1"/>
    </xf>
    <xf numFmtId="164" fontId="41" fillId="0" borderId="60" xfId="0" applyNumberFormat="1" applyFont="1" applyBorder="1" applyAlignment="1">
      <alignment vertical="center" wrapText="1"/>
    </xf>
    <xf numFmtId="164" fontId="42" fillId="5" borderId="60" xfId="0" applyNumberFormat="1" applyFont="1" applyFill="1" applyBorder="1" applyAlignment="1">
      <alignment horizontal="center" vertical="center" wrapText="1"/>
    </xf>
    <xf numFmtId="3" fontId="42" fillId="0" borderId="60" xfId="0" applyNumberFormat="1" applyFont="1" applyBorder="1" applyAlignment="1">
      <alignment horizontal="center" vertical="center"/>
    </xf>
    <xf numFmtId="164" fontId="42" fillId="7" borderId="60" xfId="5" applyFont="1" applyFill="1" applyBorder="1" applyAlignment="1" applyProtection="1">
      <alignment horizontal="left" vertical="center" wrapText="1"/>
      <protection locked="0"/>
    </xf>
    <xf numFmtId="170" fontId="42" fillId="0" borderId="60" xfId="5" applyNumberFormat="1" applyFont="1" applyBorder="1" applyAlignment="1" applyProtection="1">
      <alignment horizontal="center" vertical="center" wrapText="1"/>
      <protection locked="0"/>
    </xf>
    <xf numFmtId="168" fontId="42" fillId="0" borderId="60" xfId="7" applyNumberFormat="1" applyFont="1" applyBorder="1" applyAlignment="1" applyProtection="1">
      <alignment vertical="center" wrapText="1"/>
      <protection locked="0"/>
    </xf>
    <xf numFmtId="164" fontId="44" fillId="0" borderId="60" xfId="5" applyFont="1" applyBorder="1" applyAlignment="1" applyProtection="1">
      <alignment horizontal="left" vertical="center" wrapText="1"/>
      <protection locked="0"/>
    </xf>
    <xf numFmtId="3" fontId="42" fillId="0" borderId="60" xfId="14" applyNumberFormat="1" applyFont="1" applyBorder="1" applyAlignment="1" applyProtection="1">
      <alignment horizontal="center" vertical="center"/>
      <protection locked="0"/>
    </xf>
    <xf numFmtId="0" fontId="41" fillId="7" borderId="60" xfId="0" applyFont="1" applyFill="1" applyBorder="1" applyAlignment="1">
      <alignment horizontal="left" vertical="center" wrapText="1"/>
    </xf>
    <xf numFmtId="0" fontId="42" fillId="0" borderId="60" xfId="5" applyNumberFormat="1" applyFont="1" applyBorder="1" applyAlignment="1" applyProtection="1">
      <alignment horizontal="center" vertical="center" wrapText="1"/>
      <protection locked="0"/>
    </xf>
    <xf numFmtId="168" fontId="42" fillId="0" borderId="60" xfId="7" applyNumberFormat="1" applyFont="1" applyBorder="1" applyAlignment="1" applyProtection="1">
      <alignment horizontal="left" vertical="center" wrapText="1"/>
      <protection locked="0"/>
    </xf>
    <xf numFmtId="0" fontId="44" fillId="0" borderId="60" xfId="5" applyNumberFormat="1" applyFont="1" applyBorder="1" applyAlignment="1" applyProtection="1">
      <alignment horizontal="left" vertical="center" wrapText="1"/>
      <protection locked="0"/>
    </xf>
    <xf numFmtId="164" fontId="34" fillId="6" borderId="61" xfId="5" applyFont="1" applyFill="1" applyBorder="1" applyAlignment="1" applyProtection="1">
      <alignment horizontal="center" vertical="center" wrapText="1"/>
      <protection locked="0"/>
    </xf>
    <xf numFmtId="0" fontId="0" fillId="0" borderId="63" xfId="0" applyBorder="1" applyAlignment="1">
      <alignment vertical="center" wrapText="1"/>
    </xf>
    <xf numFmtId="0" fontId="0" fillId="0" borderId="63" xfId="0" applyBorder="1" applyAlignment="1">
      <alignment horizontal="center" vertical="center" wrapText="1"/>
    </xf>
    <xf numFmtId="164" fontId="32" fillId="7" borderId="52" xfId="5" applyFont="1" applyFill="1" applyBorder="1" applyAlignment="1" applyProtection="1">
      <alignment horizontal="left" vertical="center" wrapText="1"/>
      <protection locked="0"/>
    </xf>
    <xf numFmtId="3" fontId="32" fillId="0" borderId="60" xfId="7" applyNumberFormat="1" applyFont="1" applyBorder="1" applyAlignment="1" applyProtection="1">
      <alignment horizontal="center" vertical="center" wrapText="1"/>
    </xf>
    <xf numFmtId="0" fontId="0" fillId="0" borderId="0" xfId="0" applyAlignment="1">
      <alignment vertical="center" wrapText="1"/>
    </xf>
    <xf numFmtId="164" fontId="32" fillId="7" borderId="60" xfId="5" applyFont="1" applyFill="1" applyBorder="1" applyAlignment="1" applyProtection="1">
      <alignment horizontal="center" vertical="center" wrapText="1"/>
      <protection locked="0"/>
    </xf>
    <xf numFmtId="164" fontId="34" fillId="7" borderId="60" xfId="5" applyFont="1" applyFill="1" applyBorder="1" applyAlignment="1" applyProtection="1">
      <alignment horizontal="center" vertical="center" wrapText="1"/>
      <protection locked="0"/>
    </xf>
    <xf numFmtId="3" fontId="34" fillId="7" borderId="60" xfId="29" applyNumberFormat="1" applyFont="1" applyFill="1" applyBorder="1" applyAlignment="1" applyProtection="1">
      <alignment horizontal="center" vertical="center" wrapText="1"/>
    </xf>
    <xf numFmtId="164" fontId="2" fillId="7" borderId="0" xfId="1" applyFill="1" applyAlignment="1" applyProtection="1">
      <alignment vertical="center"/>
      <protection locked="0"/>
    </xf>
    <xf numFmtId="164" fontId="32" fillId="7" borderId="61" xfId="5" applyFont="1" applyFill="1" applyBorder="1" applyAlignment="1" applyProtection="1">
      <alignment horizontal="left" vertical="center" wrapText="1"/>
      <protection locked="0"/>
    </xf>
    <xf numFmtId="3" fontId="34" fillId="7" borderId="60" xfId="7" applyNumberFormat="1" applyFont="1" applyFill="1" applyBorder="1" applyAlignment="1" applyProtection="1">
      <alignment horizontal="center" vertical="center" wrapText="1"/>
    </xf>
    <xf numFmtId="164" fontId="32" fillId="0" borderId="61" xfId="5" applyFont="1" applyBorder="1" applyAlignment="1" applyProtection="1">
      <alignment horizontal="center" vertical="center" wrapText="1"/>
      <protection locked="0"/>
    </xf>
    <xf numFmtId="164" fontId="2" fillId="9" borderId="0" xfId="1" applyFill="1" applyAlignment="1" applyProtection="1">
      <alignment vertical="center"/>
      <protection locked="0"/>
    </xf>
    <xf numFmtId="0" fontId="0" fillId="0" borderId="0" xfId="0" applyAlignment="1">
      <alignment horizontal="center" vertical="center"/>
    </xf>
    <xf numFmtId="164" fontId="32" fillId="0" borderId="52" xfId="5" applyFont="1" applyBorder="1" applyAlignment="1" applyProtection="1">
      <alignment horizontal="center" vertical="center" wrapText="1"/>
      <protection locked="0"/>
    </xf>
    <xf numFmtId="1" fontId="32" fillId="0" borderId="60" xfId="29" applyNumberFormat="1" applyFont="1" applyBorder="1" applyAlignment="1" applyProtection="1">
      <alignment horizontal="center" vertical="center"/>
      <protection locked="0"/>
    </xf>
    <xf numFmtId="1" fontId="32" fillId="0" borderId="60" xfId="14" applyNumberFormat="1" applyFont="1" applyBorder="1" applyAlignment="1" applyProtection="1">
      <alignment horizontal="center" vertical="center"/>
      <protection locked="0"/>
    </xf>
    <xf numFmtId="164" fontId="32" fillId="0" borderId="62" xfId="5" applyFont="1" applyBorder="1" applyAlignment="1" applyProtection="1">
      <alignment horizontal="left" vertical="center" wrapText="1"/>
      <protection locked="0"/>
    </xf>
    <xf numFmtId="0" fontId="44" fillId="0" borderId="63" xfId="18" applyFont="1" applyBorder="1" applyAlignment="1">
      <alignment horizontal="center" vertical="center" wrapText="1"/>
    </xf>
    <xf numFmtId="164" fontId="32" fillId="0" borderId="61" xfId="5" applyFont="1" applyBorder="1" applyAlignment="1" applyProtection="1">
      <alignment horizontal="left" vertical="center" wrapText="1"/>
      <protection locked="0"/>
    </xf>
    <xf numFmtId="164" fontId="34" fillId="0" borderId="61" xfId="5" applyFont="1" applyBorder="1" applyAlignment="1" applyProtection="1">
      <alignment horizontal="center" vertical="center" wrapText="1"/>
      <protection locked="0"/>
    </xf>
    <xf numFmtId="169" fontId="37" fillId="0" borderId="61" xfId="14" applyNumberFormat="1" applyFont="1" applyFill="1" applyBorder="1" applyAlignment="1" applyProtection="1">
      <alignment horizontal="right" vertical="center" wrapText="1"/>
      <protection locked="0"/>
    </xf>
    <xf numFmtId="164" fontId="38" fillId="0" borderId="61" xfId="5" applyFont="1" applyBorder="1" applyAlignment="1" applyProtection="1">
      <alignment vertical="center" wrapText="1"/>
      <protection locked="0"/>
    </xf>
    <xf numFmtId="3" fontId="32" fillId="0" borderId="61" xfId="14" applyNumberFormat="1" applyFont="1" applyBorder="1" applyAlignment="1" applyProtection="1">
      <alignment horizontal="center" vertical="center"/>
      <protection locked="0"/>
    </xf>
    <xf numFmtId="164" fontId="32" fillId="0" borderId="84" xfId="5" applyFont="1" applyBorder="1" applyAlignment="1" applyProtection="1">
      <alignment horizontal="center" vertical="center" wrapText="1"/>
      <protection locked="0"/>
    </xf>
    <xf numFmtId="164" fontId="32" fillId="0" borderId="85" xfId="5" applyFont="1" applyBorder="1" applyAlignment="1" applyProtection="1">
      <alignment horizontal="left" vertical="center" wrapText="1"/>
      <protection locked="0"/>
    </xf>
    <xf numFmtId="164" fontId="32" fillId="0" borderId="86" xfId="5" applyFont="1" applyBorder="1" applyAlignment="1" applyProtection="1">
      <alignment horizontal="center" vertical="center" wrapText="1"/>
      <protection locked="0"/>
    </xf>
    <xf numFmtId="164" fontId="32" fillId="7" borderId="85" xfId="5" applyFont="1" applyFill="1" applyBorder="1" applyAlignment="1" applyProtection="1">
      <alignment horizontal="left" vertical="center" wrapText="1"/>
      <protection locked="0"/>
    </xf>
    <xf numFmtId="164" fontId="34" fillId="0" borderId="85" xfId="5" applyFont="1" applyBorder="1" applyAlignment="1" applyProtection="1">
      <alignment horizontal="center" vertical="center" wrapText="1"/>
      <protection locked="0"/>
    </xf>
    <xf numFmtId="169" fontId="37" fillId="0" borderId="85" xfId="14" applyNumberFormat="1" applyFont="1" applyFill="1" applyBorder="1" applyAlignment="1" applyProtection="1">
      <alignment horizontal="right" vertical="center" wrapText="1"/>
      <protection locked="0"/>
    </xf>
    <xf numFmtId="164" fontId="38" fillId="0" borderId="85" xfId="5" applyFont="1" applyBorder="1" applyAlignment="1" applyProtection="1">
      <alignment vertical="center" wrapText="1"/>
      <protection locked="0"/>
    </xf>
    <xf numFmtId="3" fontId="32" fillId="0" borderId="85" xfId="14" applyNumberFormat="1" applyFont="1" applyBorder="1" applyAlignment="1" applyProtection="1">
      <alignment horizontal="center" vertical="center"/>
      <protection locked="0"/>
    </xf>
    <xf numFmtId="3" fontId="32" fillId="0" borderId="87" xfId="14" applyNumberFormat="1" applyFont="1" applyBorder="1" applyAlignment="1" applyProtection="1">
      <alignment horizontal="center" vertical="center"/>
      <protection locked="0"/>
    </xf>
    <xf numFmtId="164" fontId="32" fillId="7" borderId="88" xfId="5" applyFont="1" applyFill="1" applyBorder="1" applyAlignment="1" applyProtection="1">
      <alignment horizontal="center" vertical="center" wrapText="1"/>
      <protection locked="0"/>
    </xf>
    <xf numFmtId="164" fontId="32" fillId="7" borderId="89" xfId="5" applyFont="1" applyFill="1" applyBorder="1" applyAlignment="1" applyProtection="1">
      <alignment horizontal="left" vertical="center" wrapText="1"/>
      <protection locked="0"/>
    </xf>
    <xf numFmtId="164" fontId="32" fillId="7" borderId="89" xfId="5" applyFont="1" applyFill="1" applyBorder="1" applyAlignment="1" applyProtection="1">
      <alignment horizontal="center" vertical="center" wrapText="1"/>
      <protection locked="0"/>
    </xf>
    <xf numFmtId="164" fontId="34" fillId="7" borderId="85" xfId="5" applyFont="1" applyFill="1" applyBorder="1" applyAlignment="1" applyProtection="1">
      <alignment horizontal="center" vertical="center" wrapText="1"/>
      <protection locked="0"/>
    </xf>
    <xf numFmtId="169" fontId="37" fillId="7" borderId="89" xfId="14" applyNumberFormat="1" applyFont="1" applyFill="1" applyBorder="1" applyAlignment="1" applyProtection="1">
      <alignment horizontal="right" vertical="center" wrapText="1"/>
      <protection locked="0"/>
    </xf>
    <xf numFmtId="164" fontId="38" fillId="7" borderId="89" xfId="5" applyFont="1" applyFill="1" applyBorder="1" applyAlignment="1" applyProtection="1">
      <alignment vertical="center" wrapText="1"/>
      <protection locked="0"/>
    </xf>
    <xf numFmtId="3" fontId="32" fillId="7" borderId="89" xfId="14" applyNumberFormat="1" applyFont="1" applyFill="1" applyBorder="1" applyAlignment="1" applyProtection="1">
      <alignment horizontal="center" vertical="center"/>
      <protection locked="0"/>
    </xf>
    <xf numFmtId="3" fontId="32" fillId="7" borderId="88" xfId="14" applyNumberFormat="1" applyFont="1" applyFill="1" applyBorder="1" applyAlignment="1" applyProtection="1">
      <alignment horizontal="center" vertical="center"/>
      <protection locked="0"/>
    </xf>
    <xf numFmtId="3" fontId="32" fillId="7" borderId="90" xfId="14" applyNumberFormat="1" applyFont="1" applyFill="1" applyBorder="1" applyAlignment="1" applyProtection="1">
      <alignment horizontal="center" vertical="center"/>
      <protection locked="0"/>
    </xf>
    <xf numFmtId="3" fontId="32" fillId="7" borderId="91" xfId="14" applyNumberFormat="1" applyFont="1" applyFill="1" applyBorder="1" applyAlignment="1" applyProtection="1">
      <alignment horizontal="center" vertical="center"/>
      <protection locked="0"/>
    </xf>
    <xf numFmtId="0" fontId="41" fillId="0" borderId="89" xfId="0" applyFont="1" applyBorder="1" applyAlignment="1">
      <alignment horizontal="center" vertical="center" wrapText="1"/>
    </xf>
    <xf numFmtId="0" fontId="44" fillId="0" borderId="64" xfId="23" applyFont="1" applyBorder="1" applyAlignment="1">
      <alignment vertical="center" wrapText="1"/>
    </xf>
    <xf numFmtId="0" fontId="41" fillId="0" borderId="0" xfId="0" applyFont="1" applyAlignment="1">
      <alignment vertical="center" wrapText="1"/>
    </xf>
    <xf numFmtId="3" fontId="43" fillId="0" borderId="60" xfId="7" applyNumberFormat="1" applyFont="1" applyBorder="1" applyAlignment="1" applyProtection="1">
      <alignment horizontal="center" vertical="center" wrapText="1"/>
    </xf>
    <xf numFmtId="169" fontId="43" fillId="0" borderId="60" xfId="14" applyNumberFormat="1" applyFont="1" applyFill="1" applyBorder="1" applyAlignment="1" applyProtection="1">
      <alignment horizontal="right" vertical="center" wrapText="1"/>
      <protection locked="0"/>
    </xf>
    <xf numFmtId="0" fontId="44" fillId="0" borderId="60" xfId="5" applyNumberFormat="1" applyFont="1" applyBorder="1" applyAlignment="1" applyProtection="1">
      <alignment vertical="center" wrapText="1"/>
      <protection locked="0"/>
    </xf>
    <xf numFmtId="164" fontId="42" fillId="7" borderId="62" xfId="5" applyFont="1" applyFill="1" applyBorder="1" applyAlignment="1" applyProtection="1">
      <alignment horizontal="center" vertical="center" wrapText="1"/>
      <protection locked="0"/>
    </xf>
    <xf numFmtId="0" fontId="44" fillId="0" borderId="64" xfId="23" applyFont="1" applyBorder="1" applyAlignment="1">
      <alignment horizontal="left" vertical="center" wrapText="1"/>
    </xf>
    <xf numFmtId="0" fontId="41" fillId="0" borderId="89" xfId="0" applyFont="1" applyBorder="1" applyAlignment="1">
      <alignment vertical="center" wrapText="1"/>
    </xf>
    <xf numFmtId="164" fontId="43" fillId="0" borderId="52" xfId="5" applyFont="1" applyBorder="1" applyAlignment="1" applyProtection="1">
      <alignment horizontal="center" vertical="center" wrapText="1"/>
      <protection locked="0"/>
    </xf>
    <xf numFmtId="0" fontId="41" fillId="7" borderId="63" xfId="0" applyFont="1" applyFill="1" applyBorder="1" applyAlignment="1">
      <alignment horizontal="center" vertical="center" wrapText="1"/>
    </xf>
    <xf numFmtId="164" fontId="42" fillId="7" borderId="62" xfId="5" applyFont="1" applyFill="1" applyBorder="1" applyAlignment="1" applyProtection="1">
      <alignment horizontal="left" vertical="center" wrapText="1"/>
      <protection locked="0"/>
    </xf>
    <xf numFmtId="164" fontId="43" fillId="7" borderId="52" xfId="5" applyFont="1" applyFill="1" applyBorder="1" applyAlignment="1" applyProtection="1">
      <alignment horizontal="center" vertical="center" wrapText="1"/>
      <protection locked="0"/>
    </xf>
    <xf numFmtId="169" fontId="43" fillId="7" borderId="60" xfId="14" applyNumberFormat="1" applyFont="1" applyFill="1" applyBorder="1" applyAlignment="1" applyProtection="1">
      <alignment horizontal="right" vertical="center" wrapText="1"/>
      <protection locked="0"/>
    </xf>
    <xf numFmtId="168" fontId="42" fillId="7" borderId="50" xfId="7" applyNumberFormat="1" applyFont="1" applyFill="1" applyBorder="1" applyAlignment="1" applyProtection="1">
      <alignment vertical="center" wrapText="1"/>
      <protection locked="0"/>
    </xf>
    <xf numFmtId="164" fontId="44" fillId="7" borderId="63" xfId="5" applyFont="1" applyFill="1" applyBorder="1" applyAlignment="1" applyProtection="1">
      <alignment vertical="center" wrapText="1"/>
      <protection locked="0"/>
    </xf>
    <xf numFmtId="3" fontId="42" fillId="0" borderId="52" xfId="14" applyNumberFormat="1" applyFont="1" applyFill="1" applyBorder="1" applyAlignment="1" applyProtection="1">
      <alignment horizontal="center" vertical="center"/>
      <protection locked="0"/>
    </xf>
    <xf numFmtId="164" fontId="42" fillId="7" borderId="60" xfId="5" applyFont="1" applyFill="1" applyBorder="1" applyAlignment="1" applyProtection="1">
      <alignment horizontal="center" vertical="center" wrapText="1"/>
      <protection locked="0"/>
    </xf>
    <xf numFmtId="164" fontId="43" fillId="7" borderId="60" xfId="5" applyFont="1" applyFill="1" applyBorder="1" applyAlignment="1" applyProtection="1">
      <alignment horizontal="center" vertical="center" wrapText="1"/>
      <protection locked="0"/>
    </xf>
    <xf numFmtId="168" fontId="42" fillId="7" borderId="60" xfId="7" applyNumberFormat="1" applyFont="1" applyFill="1" applyBorder="1" applyAlignment="1" applyProtection="1">
      <alignment vertical="center" wrapText="1"/>
      <protection locked="0"/>
    </xf>
    <xf numFmtId="164" fontId="44" fillId="7" borderId="62" xfId="5" applyFont="1" applyFill="1" applyBorder="1" applyAlignment="1" applyProtection="1">
      <alignment vertical="center" wrapText="1"/>
      <protection locked="0"/>
    </xf>
    <xf numFmtId="0" fontId="44" fillId="7" borderId="60" xfId="5" applyNumberFormat="1" applyFont="1" applyFill="1" applyBorder="1" applyAlignment="1" applyProtection="1">
      <alignment vertical="center" wrapText="1"/>
      <protection locked="0"/>
    </xf>
    <xf numFmtId="164" fontId="44" fillId="7" borderId="60" xfId="5" applyFont="1" applyFill="1" applyBorder="1" applyAlignment="1" applyProtection="1">
      <alignment vertical="center" wrapText="1"/>
      <protection locked="0"/>
    </xf>
    <xf numFmtId="0" fontId="44" fillId="7" borderId="64" xfId="25" applyFont="1" applyFill="1" applyBorder="1" applyAlignment="1">
      <alignment vertical="center" wrapText="1"/>
    </xf>
    <xf numFmtId="168" fontId="32" fillId="0" borderId="60" xfId="7" applyNumberFormat="1" applyFont="1" applyFill="1" applyBorder="1" applyAlignment="1" applyProtection="1">
      <alignment vertical="center" wrapText="1"/>
      <protection locked="0"/>
    </xf>
    <xf numFmtId="164" fontId="38" fillId="0" borderId="60" xfId="5" applyFont="1" applyBorder="1" applyAlignment="1" applyProtection="1">
      <alignment horizontal="left" vertical="center" wrapText="1"/>
      <protection locked="0"/>
    </xf>
    <xf numFmtId="4" fontId="42" fillId="0" borderId="60" xfId="24" applyNumberFormat="1" applyFont="1" applyBorder="1" applyAlignment="1" applyProtection="1">
      <alignment horizontal="center" vertical="center"/>
    </xf>
    <xf numFmtId="170" fontId="32" fillId="0" borderId="60" xfId="5" applyNumberFormat="1" applyFont="1" applyBorder="1" applyAlignment="1" applyProtection="1">
      <alignment horizontal="center" vertical="center" wrapText="1"/>
      <protection locked="0"/>
    </xf>
    <xf numFmtId="168" fontId="32" fillId="7" borderId="60" xfId="7" applyNumberFormat="1" applyFont="1" applyFill="1" applyBorder="1" applyAlignment="1" applyProtection="1">
      <alignment horizontal="left" vertical="center" wrapText="1"/>
      <protection locked="0"/>
    </xf>
    <xf numFmtId="164" fontId="38" fillId="7" borderId="60" xfId="5" applyFont="1" applyFill="1" applyBorder="1" applyAlignment="1" applyProtection="1">
      <alignment horizontal="left" vertical="center" wrapText="1"/>
      <protection locked="0"/>
    </xf>
    <xf numFmtId="3" fontId="32" fillId="0" borderId="60" xfId="14" applyNumberFormat="1" applyFont="1" applyFill="1" applyBorder="1" applyAlignment="1" applyProtection="1">
      <alignment horizontal="center" vertical="center"/>
      <protection locked="0"/>
    </xf>
    <xf numFmtId="3" fontId="32" fillId="7" borderId="60" xfId="14" applyNumberFormat="1" applyFont="1" applyFill="1" applyBorder="1" applyAlignment="1" applyProtection="1">
      <alignment horizontal="center" vertical="center"/>
      <protection locked="0"/>
    </xf>
    <xf numFmtId="164" fontId="32" fillId="0" borderId="52" xfId="1" applyFont="1" applyBorder="1" applyAlignment="1" applyProtection="1">
      <alignment horizontal="left" vertical="center" wrapText="1"/>
    </xf>
    <xf numFmtId="164" fontId="38" fillId="0" borderId="52" xfId="2" quotePrefix="1" applyNumberFormat="1" applyFont="1" applyBorder="1" applyAlignment="1">
      <alignment horizontal="left" vertical="center" wrapText="1"/>
    </xf>
    <xf numFmtId="164" fontId="38" fillId="0" borderId="60" xfId="2" applyNumberFormat="1" applyFont="1" applyBorder="1" applyAlignment="1">
      <alignment horizontal="left" vertical="center" wrapText="1"/>
    </xf>
    <xf numFmtId="164" fontId="38" fillId="0" borderId="52" xfId="10" applyFont="1" applyBorder="1" applyAlignment="1" applyProtection="1">
      <alignment horizontal="left" vertical="center" wrapText="1"/>
    </xf>
    <xf numFmtId="164" fontId="32" fillId="0" borderId="52" xfId="5" quotePrefix="1" applyFont="1" applyBorder="1" applyAlignment="1" applyProtection="1">
      <alignment horizontal="left" vertical="center" wrapText="1"/>
    </xf>
    <xf numFmtId="164" fontId="38" fillId="0" borderId="60" xfId="5" applyFont="1" applyBorder="1" applyAlignment="1" applyProtection="1">
      <alignment horizontal="center" vertical="center" wrapText="1"/>
      <protection locked="0"/>
    </xf>
    <xf numFmtId="164" fontId="38" fillId="0" borderId="61" xfId="5" applyFont="1" applyBorder="1" applyAlignment="1" applyProtection="1">
      <alignment horizontal="center" vertical="center" wrapText="1"/>
      <protection locked="0"/>
    </xf>
    <xf numFmtId="164" fontId="32" fillId="0" borderId="50" xfId="5" applyFont="1" applyBorder="1" applyAlignment="1" applyProtection="1">
      <alignment horizontal="center" vertical="center" wrapText="1"/>
      <protection locked="0"/>
    </xf>
    <xf numFmtId="164" fontId="32" fillId="0" borderId="64" xfId="5" applyFont="1" applyBorder="1" applyAlignment="1" applyProtection="1">
      <alignment horizontal="center" vertical="center" wrapText="1"/>
      <protection locked="0"/>
    </xf>
    <xf numFmtId="168" fontId="32" fillId="0" borderId="50" xfId="7" applyNumberFormat="1" applyFont="1" applyBorder="1" applyAlignment="1" applyProtection="1">
      <alignment vertical="center" wrapText="1"/>
      <protection locked="0"/>
    </xf>
    <xf numFmtId="164" fontId="38" fillId="0" borderId="64" xfId="5" applyFont="1" applyBorder="1" applyAlignment="1" applyProtection="1">
      <alignment horizontal="center" vertical="center" wrapText="1"/>
      <protection locked="0"/>
    </xf>
    <xf numFmtId="3" fontId="32" fillId="0" borderId="52" xfId="14" applyNumberFormat="1" applyFont="1" applyBorder="1" applyAlignment="1" applyProtection="1">
      <alignment horizontal="center" vertical="center"/>
      <protection locked="0"/>
    </xf>
    <xf numFmtId="164" fontId="32" fillId="0" borderId="63" xfId="5" applyFont="1" applyBorder="1" applyAlignment="1" applyProtection="1">
      <alignment horizontal="center" vertical="center" wrapText="1"/>
      <protection locked="0"/>
    </xf>
    <xf numFmtId="164" fontId="38" fillId="0" borderId="63" xfId="5" applyFont="1" applyBorder="1" applyAlignment="1" applyProtection="1">
      <alignment horizontal="center" vertical="center" wrapText="1"/>
      <protection locked="0"/>
    </xf>
    <xf numFmtId="9" fontId="2" fillId="0" borderId="0" xfId="29" applyFont="1" applyAlignment="1" applyProtection="1">
      <alignment vertical="center"/>
      <protection locked="0"/>
    </xf>
    <xf numFmtId="9" fontId="34" fillId="6" borderId="60" xfId="29" applyFont="1" applyFill="1" applyBorder="1" applyAlignment="1" applyProtection="1">
      <alignment horizontal="center" vertical="center" wrapText="1"/>
    </xf>
    <xf numFmtId="164" fontId="48" fillId="0" borderId="60" xfId="5" applyFont="1" applyBorder="1" applyAlignment="1" applyProtection="1">
      <alignment vertical="center" wrapText="1"/>
    </xf>
    <xf numFmtId="164" fontId="48" fillId="7" borderId="60" xfId="5" applyFont="1" applyFill="1" applyBorder="1" applyAlignment="1" applyProtection="1">
      <alignment horizontal="left" vertical="center" wrapText="1"/>
    </xf>
    <xf numFmtId="4" fontId="34" fillId="7" borderId="60" xfId="29" applyNumberFormat="1" applyFont="1" applyFill="1" applyBorder="1" applyAlignment="1" applyProtection="1">
      <alignment horizontal="center" vertical="center" wrapText="1"/>
    </xf>
    <xf numFmtId="164" fontId="48" fillId="0" borderId="60" xfId="5" quotePrefix="1" applyFont="1" applyBorder="1" applyAlignment="1" applyProtection="1">
      <alignment horizontal="center" vertical="center" wrapText="1"/>
    </xf>
    <xf numFmtId="164" fontId="36" fillId="0" borderId="60" xfId="5" applyFont="1" applyBorder="1" applyAlignment="1" applyProtection="1">
      <alignment vertical="center" wrapText="1"/>
      <protection locked="0"/>
    </xf>
    <xf numFmtId="4" fontId="32" fillId="7" borderId="60" xfId="29" applyNumberFormat="1" applyFont="1" applyFill="1" applyBorder="1" applyAlignment="1" applyProtection="1">
      <alignment horizontal="center" vertical="center"/>
      <protection locked="0"/>
    </xf>
    <xf numFmtId="164" fontId="36" fillId="7" borderId="60" xfId="5" applyFont="1" applyFill="1" applyBorder="1" applyAlignment="1" applyProtection="1">
      <alignment horizontal="left" vertical="center" wrapText="1"/>
    </xf>
    <xf numFmtId="164" fontId="48" fillId="0" borderId="52" xfId="5" applyFont="1" applyBorder="1" applyAlignment="1" applyProtection="1">
      <alignment horizontal="left" vertical="center" wrapText="1"/>
    </xf>
    <xf numFmtId="164" fontId="48" fillId="0" borderId="60" xfId="5" applyFont="1" applyBorder="1" applyAlignment="1" applyProtection="1">
      <alignment horizontal="left" vertical="center" wrapText="1"/>
    </xf>
    <xf numFmtId="0" fontId="39" fillId="0" borderId="89" xfId="0" applyFont="1" applyBorder="1" applyAlignment="1">
      <alignment horizontal="left" vertical="center" wrapText="1"/>
    </xf>
    <xf numFmtId="0" fontId="39" fillId="0" borderId="89" xfId="0" applyFont="1" applyBorder="1" applyAlignment="1">
      <alignment horizontal="center" vertical="center" wrapText="1"/>
    </xf>
    <xf numFmtId="164" fontId="40" fillId="0" borderId="89" xfId="9" applyFont="1" applyBorder="1" applyAlignment="1" applyProtection="1">
      <alignment horizontal="left" vertical="center" wrapText="1"/>
    </xf>
    <xf numFmtId="164" fontId="34" fillId="0" borderId="89" xfId="5" applyFont="1" applyBorder="1" applyAlignment="1" applyProtection="1">
      <alignment horizontal="center" vertical="center" wrapText="1"/>
      <protection locked="0"/>
    </xf>
    <xf numFmtId="3" fontId="34" fillId="0" borderId="89" xfId="7" applyNumberFormat="1" applyFont="1" applyBorder="1" applyAlignment="1" applyProtection="1">
      <alignment horizontal="center" vertical="center" wrapText="1"/>
    </xf>
    <xf numFmtId="3" fontId="34" fillId="0" borderId="89" xfId="7" applyNumberFormat="1" applyFont="1" applyFill="1" applyBorder="1" applyAlignment="1" applyProtection="1">
      <alignment horizontal="center" vertical="center" wrapText="1"/>
    </xf>
    <xf numFmtId="169" fontId="37" fillId="0" borderId="89" xfId="14" applyNumberFormat="1" applyFont="1" applyFill="1" applyBorder="1" applyAlignment="1" applyProtection="1">
      <alignment horizontal="right" vertical="center" wrapText="1"/>
      <protection locked="0"/>
    </xf>
    <xf numFmtId="0" fontId="32" fillId="0" borderId="89" xfId="0" applyFont="1" applyBorder="1" applyAlignment="1">
      <alignment horizontal="center" vertical="center" wrapText="1"/>
    </xf>
    <xf numFmtId="3" fontId="32" fillId="0" borderId="89" xfId="14" applyNumberFormat="1" applyFont="1" applyBorder="1" applyAlignment="1" applyProtection="1">
      <alignment horizontal="center" vertical="center"/>
      <protection locked="0"/>
    </xf>
    <xf numFmtId="3" fontId="32" fillId="0" borderId="84" xfId="14" applyNumberFormat="1" applyFont="1" applyBorder="1" applyAlignment="1" applyProtection="1">
      <alignment horizontal="center" vertical="center"/>
      <protection locked="0"/>
    </xf>
    <xf numFmtId="0" fontId="40" fillId="0" borderId="89" xfId="0" applyFont="1" applyBorder="1" applyAlignment="1">
      <alignment horizontal="left" vertical="center" wrapText="1"/>
    </xf>
    <xf numFmtId="164" fontId="39" fillId="0" borderId="89" xfId="9" applyFont="1" applyBorder="1" applyAlignment="1" applyProtection="1">
      <alignment horizontal="left" vertical="center" wrapText="1"/>
    </xf>
    <xf numFmtId="3" fontId="32" fillId="0" borderId="89" xfId="14" applyNumberFormat="1" applyFont="1" applyFill="1" applyBorder="1" applyAlignment="1" applyProtection="1">
      <alignment horizontal="center" vertical="center"/>
      <protection locked="0"/>
    </xf>
    <xf numFmtId="3" fontId="32" fillId="0" borderId="84" xfId="14" applyNumberFormat="1" applyFont="1" applyFill="1" applyBorder="1" applyAlignment="1" applyProtection="1">
      <alignment horizontal="center" vertical="center"/>
      <protection locked="0"/>
    </xf>
    <xf numFmtId="3" fontId="34" fillId="0" borderId="50" xfId="29" applyNumberFormat="1" applyFont="1" applyFill="1" applyBorder="1" applyAlignment="1" applyProtection="1">
      <alignment horizontal="center" vertical="center" wrapText="1"/>
    </xf>
    <xf numFmtId="170" fontId="34" fillId="0" borderId="60" xfId="5" applyNumberFormat="1" applyFont="1" applyBorder="1" applyAlignment="1" applyProtection="1">
      <alignment horizontal="center" vertical="center" wrapText="1"/>
      <protection locked="0"/>
    </xf>
    <xf numFmtId="164" fontId="32" fillId="0" borderId="60" xfId="5" quotePrefix="1" applyFont="1" applyBorder="1" applyAlignment="1" applyProtection="1">
      <alignment horizontal="center" vertical="center" wrapText="1"/>
    </xf>
    <xf numFmtId="164" fontId="38" fillId="0" borderId="71" xfId="5" applyFont="1" applyBorder="1" applyAlignment="1" applyProtection="1">
      <alignment vertical="center" wrapText="1"/>
      <protection locked="0"/>
    </xf>
    <xf numFmtId="0" fontId="45" fillId="0" borderId="91" xfId="0" applyFont="1" applyBorder="1" applyAlignment="1">
      <alignment horizontal="left" vertical="center" wrapText="1"/>
    </xf>
    <xf numFmtId="9" fontId="46" fillId="0" borderId="69" xfId="30" applyNumberFormat="1" applyFont="1" applyBorder="1" applyAlignment="1">
      <alignment horizontal="left" vertical="center" wrapText="1"/>
    </xf>
    <xf numFmtId="164" fontId="38" fillId="0" borderId="74" xfId="5" applyFont="1" applyBorder="1" applyAlignment="1" applyProtection="1">
      <alignment vertical="center" wrapText="1"/>
      <protection locked="0"/>
    </xf>
    <xf numFmtId="164" fontId="38" fillId="0" borderId="89" xfId="5" applyFont="1" applyBorder="1" applyAlignment="1" applyProtection="1">
      <alignment horizontal="left" vertical="center" wrapText="1"/>
    </xf>
    <xf numFmtId="164" fontId="38" fillId="0" borderId="64" xfId="5" applyFont="1" applyBorder="1" applyAlignment="1" applyProtection="1">
      <alignment horizontal="left" vertical="center" wrapText="1"/>
    </xf>
    <xf numFmtId="164" fontId="34" fillId="0" borderId="52" xfId="5" applyFont="1" applyBorder="1" applyAlignment="1" applyProtection="1">
      <alignment horizontal="center" vertical="center" wrapText="1"/>
      <protection locked="0"/>
    </xf>
    <xf numFmtId="164" fontId="38" fillId="0" borderId="52" xfId="5" applyFont="1" applyBorder="1" applyAlignment="1" applyProtection="1">
      <alignment vertical="center" wrapText="1"/>
      <protection locked="0"/>
    </xf>
    <xf numFmtId="0" fontId="32" fillId="0" borderId="89" xfId="0" applyFont="1" applyBorder="1" applyAlignment="1">
      <alignment horizontal="left" vertical="center" wrapText="1"/>
    </xf>
    <xf numFmtId="0" fontId="45" fillId="0" borderId="0" xfId="0" applyFont="1" applyAlignment="1">
      <alignment horizontal="center" vertical="center" wrapText="1"/>
    </xf>
    <xf numFmtId="170" fontId="47" fillId="0" borderId="60" xfId="0" applyNumberFormat="1" applyFont="1" applyBorder="1" applyAlignment="1">
      <alignment horizontal="center" vertical="center" wrapText="1"/>
    </xf>
    <xf numFmtId="164" fontId="38" fillId="0" borderId="51" xfId="2" quotePrefix="1" applyNumberFormat="1" applyFont="1" applyBorder="1" applyAlignment="1">
      <alignment horizontal="left" vertical="center" wrapText="1"/>
    </xf>
    <xf numFmtId="164" fontId="38" fillId="0" borderId="89" xfId="5" applyFont="1" applyBorder="1" applyAlignment="1" applyProtection="1">
      <alignment vertical="center" wrapText="1"/>
      <protection locked="0"/>
    </xf>
    <xf numFmtId="3" fontId="32" fillId="0" borderId="52" xfId="14" applyNumberFormat="1" applyFont="1" applyFill="1" applyBorder="1" applyAlignment="1" applyProtection="1">
      <alignment horizontal="center" vertical="center"/>
      <protection locked="0"/>
    </xf>
    <xf numFmtId="164" fontId="38" fillId="0" borderId="62" xfId="5" applyFont="1" applyBorder="1" applyAlignment="1" applyProtection="1">
      <alignment vertical="center" wrapText="1"/>
      <protection locked="0"/>
    </xf>
    <xf numFmtId="164" fontId="32" fillId="0" borderId="51" xfId="5" quotePrefix="1" applyFont="1" applyBorder="1" applyAlignment="1" applyProtection="1">
      <alignment horizontal="left" vertical="center" wrapText="1"/>
    </xf>
    <xf numFmtId="164" fontId="38" fillId="0" borderId="73" xfId="5" applyFont="1" applyBorder="1" applyAlignment="1" applyProtection="1">
      <alignment vertical="center" wrapText="1"/>
      <protection locked="0"/>
    </xf>
    <xf numFmtId="164" fontId="38" fillId="0" borderId="63" xfId="5" applyFont="1" applyBorder="1" applyAlignment="1" applyProtection="1">
      <alignment vertical="center" wrapText="1"/>
      <protection locked="0"/>
    </xf>
    <xf numFmtId="3" fontId="43" fillId="0" borderId="60" xfId="29" applyNumberFormat="1" applyFont="1" applyBorder="1" applyAlignment="1">
      <alignment horizontal="center" vertical="center" wrapText="1"/>
    </xf>
    <xf numFmtId="164" fontId="5" fillId="0" borderId="0" xfId="1" applyFont="1" applyAlignment="1" applyProtection="1">
      <alignment horizontal="center" vertical="center"/>
    </xf>
    <xf numFmtId="0" fontId="9" fillId="0" borderId="31" xfId="3" applyFont="1" applyBorder="1" applyAlignment="1">
      <alignment horizontal="center" vertical="top" wrapText="1"/>
    </xf>
    <xf numFmtId="0" fontId="9" fillId="0" borderId="32" xfId="3" applyFont="1" applyBorder="1" applyAlignment="1">
      <alignment horizontal="center" vertical="top" wrapText="1"/>
    </xf>
    <xf numFmtId="0" fontId="9" fillId="0" borderId="33" xfId="3" applyFont="1" applyBorder="1" applyAlignment="1">
      <alignment horizontal="center" vertical="top" wrapText="1"/>
    </xf>
    <xf numFmtId="0" fontId="16" fillId="2" borderId="34" xfId="3" applyFont="1" applyFill="1" applyBorder="1" applyAlignment="1">
      <alignment horizontal="left" vertical="center" wrapText="1"/>
    </xf>
    <xf numFmtId="0" fontId="16" fillId="3" borderId="35" xfId="3" applyFont="1" applyFill="1" applyBorder="1" applyAlignment="1">
      <alignment vertical="center" wrapText="1"/>
    </xf>
    <xf numFmtId="0" fontId="16" fillId="3" borderId="36" xfId="3" applyFont="1" applyFill="1" applyBorder="1" applyAlignment="1">
      <alignment vertical="center" wrapText="1"/>
    </xf>
    <xf numFmtId="0" fontId="16" fillId="3" borderId="37" xfId="3" applyFont="1" applyFill="1" applyBorder="1" applyAlignment="1">
      <alignment vertical="center" wrapText="1"/>
    </xf>
    <xf numFmtId="0" fontId="16" fillId="3" borderId="38" xfId="3" applyFont="1" applyFill="1" applyBorder="1" applyAlignment="1">
      <alignment vertical="center" wrapText="1"/>
    </xf>
    <xf numFmtId="0" fontId="16" fillId="3" borderId="0" xfId="3" applyFont="1" applyFill="1" applyAlignment="1">
      <alignment vertical="center" wrapText="1"/>
    </xf>
    <xf numFmtId="0" fontId="16" fillId="3" borderId="25" xfId="3" applyFont="1" applyFill="1" applyBorder="1" applyAlignment="1">
      <alignment vertical="center" wrapText="1"/>
    </xf>
    <xf numFmtId="0" fontId="16" fillId="3" borderId="39" xfId="3" applyFont="1" applyFill="1" applyBorder="1" applyAlignment="1">
      <alignment vertical="center" wrapText="1"/>
    </xf>
    <xf numFmtId="0" fontId="16" fillId="3" borderId="40" xfId="3" applyFont="1" applyFill="1" applyBorder="1" applyAlignment="1">
      <alignment vertical="center" wrapText="1"/>
    </xf>
    <xf numFmtId="0" fontId="16" fillId="3" borderId="41" xfId="3" applyFont="1" applyFill="1" applyBorder="1" applyAlignment="1">
      <alignment vertical="center" wrapText="1"/>
    </xf>
    <xf numFmtId="0" fontId="8" fillId="0" borderId="29"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0" xfId="3" applyFont="1" applyAlignment="1">
      <alignment horizontal="center" vertical="center" wrapText="1"/>
    </xf>
    <xf numFmtId="0" fontId="15" fillId="0" borderId="25"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7" xfId="3" applyFont="1" applyBorder="1" applyAlignment="1">
      <alignment horizontal="center" vertical="center" wrapText="1"/>
    </xf>
    <xf numFmtId="0" fontId="15" fillId="0" borderId="28" xfId="3" applyFont="1" applyBorder="1" applyAlignment="1">
      <alignment horizontal="center" vertical="center" wrapText="1"/>
    </xf>
    <xf numFmtId="0" fontId="8" fillId="0" borderId="42"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43" xfId="3" applyFont="1" applyBorder="1" applyAlignment="1">
      <alignment horizontal="center" vertical="center" wrapText="1"/>
    </xf>
    <xf numFmtId="0" fontId="8" fillId="0" borderId="38" xfId="3" applyFont="1" applyBorder="1" applyAlignment="1">
      <alignment horizontal="center" vertical="center" wrapText="1"/>
    </xf>
    <xf numFmtId="0" fontId="8" fillId="0" borderId="0" xfId="3" applyFont="1" applyAlignment="1">
      <alignment horizontal="center" vertical="center" wrapText="1"/>
    </xf>
    <xf numFmtId="0" fontId="8" fillId="0" borderId="44" xfId="3" applyFont="1" applyBorder="1" applyAlignment="1">
      <alignment horizontal="center" vertical="center" wrapText="1"/>
    </xf>
    <xf numFmtId="0" fontId="8" fillId="0" borderId="45" xfId="3" applyFont="1" applyBorder="1" applyAlignment="1">
      <alignment horizontal="center" vertical="center" wrapText="1"/>
    </xf>
    <xf numFmtId="0" fontId="8" fillId="0" borderId="27" xfId="3" applyFont="1" applyBorder="1" applyAlignment="1">
      <alignment horizontal="center" vertical="center" wrapText="1"/>
    </xf>
    <xf numFmtId="0" fontId="8" fillId="0" borderId="46"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23" xfId="3" applyFont="1" applyBorder="1" applyAlignment="1">
      <alignment horizontal="center" vertical="center" wrapText="1"/>
    </xf>
    <xf numFmtId="0" fontId="8" fillId="0" borderId="24" xfId="3" applyFont="1" applyBorder="1" applyAlignment="1">
      <alignment horizontal="center" vertical="center" wrapText="1"/>
    </xf>
    <xf numFmtId="0" fontId="8" fillId="0" borderId="25"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0" xfId="3" applyFont="1" applyAlignment="1">
      <alignment horizontal="center" vertical="center" wrapText="1"/>
    </xf>
    <xf numFmtId="0" fontId="7" fillId="0" borderId="25"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28" xfId="3" applyFont="1" applyBorder="1" applyAlignment="1">
      <alignment horizontal="center" vertical="center" wrapText="1"/>
    </xf>
    <xf numFmtId="0" fontId="13" fillId="0" borderId="47" xfId="3" applyFont="1" applyBorder="1" applyAlignment="1">
      <alignment horizontal="center" vertical="top" wrapText="1"/>
    </xf>
    <xf numFmtId="0" fontId="13" fillId="0" borderId="48" xfId="3" applyFont="1" applyBorder="1" applyAlignment="1">
      <alignment horizontal="center" vertical="top" wrapText="1"/>
    </xf>
    <xf numFmtId="0" fontId="13" fillId="0" borderId="49" xfId="3" applyFont="1" applyBorder="1" applyAlignment="1">
      <alignment horizontal="center" vertical="top" wrapText="1"/>
    </xf>
    <xf numFmtId="0" fontId="8" fillId="0" borderId="16" xfId="3" applyFont="1" applyBorder="1" applyAlignment="1">
      <alignment horizontal="center" vertical="top" wrapText="1"/>
    </xf>
    <xf numFmtId="0" fontId="8" fillId="0" borderId="17" xfId="3" applyFont="1" applyBorder="1" applyAlignment="1">
      <alignment horizontal="center" vertical="top" wrapText="1"/>
    </xf>
    <xf numFmtId="0" fontId="7" fillId="0" borderId="18" xfId="3" applyFont="1" applyBorder="1" applyAlignment="1">
      <alignment horizontal="center" vertical="top"/>
    </xf>
    <xf numFmtId="0" fontId="12" fillId="0" borderId="19" xfId="3" applyFont="1" applyBorder="1" applyAlignment="1">
      <alignment horizontal="center" vertical="center" wrapText="1"/>
    </xf>
    <xf numFmtId="0" fontId="8" fillId="0" borderId="4" xfId="3" applyFont="1" applyBorder="1" applyAlignment="1">
      <alignment horizontal="center" vertical="top" wrapText="1"/>
    </xf>
    <xf numFmtId="0" fontId="8" fillId="0" borderId="12" xfId="3" applyFont="1" applyBorder="1" applyAlignment="1">
      <alignment horizontal="center" vertical="top" wrapText="1"/>
    </xf>
    <xf numFmtId="0" fontId="6" fillId="0" borderId="5" xfId="3" applyBorder="1" applyAlignment="1">
      <alignment horizontal="center"/>
    </xf>
    <xf numFmtId="0" fontId="6" fillId="0" borderId="6" xfId="3" applyBorder="1" applyAlignment="1">
      <alignment horizontal="center"/>
    </xf>
    <xf numFmtId="0" fontId="6" fillId="0" borderId="13" xfId="3" applyBorder="1" applyAlignment="1">
      <alignment horizontal="center"/>
    </xf>
    <xf numFmtId="0" fontId="6" fillId="0" borderId="9" xfId="3" applyBorder="1" applyAlignment="1">
      <alignment horizontal="center"/>
    </xf>
    <xf numFmtId="0" fontId="6" fillId="0" borderId="10" xfId="3" applyBorder="1" applyAlignment="1">
      <alignment horizontal="center"/>
    </xf>
    <xf numFmtId="0" fontId="6" fillId="0" borderId="14" xfId="3" applyBorder="1" applyAlignment="1">
      <alignment horizontal="center"/>
    </xf>
    <xf numFmtId="0" fontId="8" fillId="0" borderId="15" xfId="3" applyFont="1" applyBorder="1" applyAlignment="1">
      <alignment horizontal="center" vertical="top" wrapText="1"/>
    </xf>
    <xf numFmtId="0" fontId="8" fillId="0" borderId="8" xfId="3" applyFont="1" applyBorder="1" applyAlignment="1">
      <alignment horizontal="center" vertical="top" wrapText="1"/>
    </xf>
    <xf numFmtId="0" fontId="8" fillId="0" borderId="8" xfId="3" applyFont="1" applyBorder="1" applyAlignment="1">
      <alignment horizontal="center" vertical="center" wrapText="1"/>
    </xf>
    <xf numFmtId="0" fontId="8" fillId="0" borderId="5" xfId="3" applyFont="1" applyBorder="1" applyAlignment="1">
      <alignment horizontal="center" vertical="top" wrapText="1"/>
    </xf>
    <xf numFmtId="0" fontId="8" fillId="0" borderId="6" xfId="3" applyFont="1" applyBorder="1" applyAlignment="1">
      <alignment horizontal="center" vertical="top" wrapText="1"/>
    </xf>
    <xf numFmtId="0" fontId="8" fillId="0" borderId="7" xfId="3" applyFont="1" applyBorder="1" applyAlignment="1">
      <alignment horizontal="center" vertical="top" wrapText="1"/>
    </xf>
    <xf numFmtId="0" fontId="8" fillId="0" borderId="9" xfId="3" applyFont="1" applyBorder="1" applyAlignment="1">
      <alignment horizontal="center" vertical="top" wrapText="1"/>
    </xf>
    <xf numFmtId="0" fontId="8" fillId="0" borderId="10" xfId="3" applyFont="1" applyBorder="1" applyAlignment="1">
      <alignment horizontal="center" vertical="top" wrapText="1"/>
    </xf>
    <xf numFmtId="0" fontId="8" fillId="0" borderId="11" xfId="3" applyFont="1" applyBorder="1" applyAlignment="1">
      <alignment horizontal="center" vertical="top" wrapText="1"/>
    </xf>
    <xf numFmtId="0" fontId="8" fillId="0" borderId="3" xfId="3" applyFont="1" applyBorder="1" applyAlignment="1">
      <alignment horizontal="center" vertical="top" wrapText="1"/>
    </xf>
    <xf numFmtId="0" fontId="8" fillId="0" borderId="0" xfId="3" applyFont="1" applyAlignment="1">
      <alignment horizontal="center" vertical="top" wrapText="1"/>
    </xf>
    <xf numFmtId="0" fontId="9" fillId="0" borderId="0" xfId="3" applyFont="1" applyAlignment="1">
      <alignment horizontal="center" vertical="center"/>
    </xf>
    <xf numFmtId="0" fontId="10" fillId="0" borderId="0" xfId="3" applyFont="1" applyAlignment="1">
      <alignment horizontal="center" vertical="center"/>
    </xf>
    <xf numFmtId="164" fontId="11" fillId="0" borderId="1" xfId="4" applyFont="1" applyBorder="1" applyAlignment="1" applyProtection="1">
      <alignment horizontal="center" vertical="center"/>
    </xf>
    <xf numFmtId="0" fontId="12" fillId="0" borderId="2" xfId="3" applyFont="1" applyBorder="1" applyAlignment="1">
      <alignment horizontal="center" vertical="center" wrapText="1"/>
    </xf>
    <xf numFmtId="0" fontId="36" fillId="0" borderId="64" xfId="6" applyFont="1" applyBorder="1" applyAlignment="1">
      <alignment horizontal="left" vertical="center" wrapText="1"/>
    </xf>
    <xf numFmtId="0" fontId="36" fillId="0" borderId="65" xfId="6" applyFont="1" applyBorder="1" applyAlignment="1">
      <alignment horizontal="left" vertical="center" wrapText="1"/>
    </xf>
    <xf numFmtId="0" fontId="36" fillId="0" borderId="66" xfId="6" applyFont="1" applyBorder="1" applyAlignment="1">
      <alignment horizontal="left" vertical="center" wrapText="1"/>
    </xf>
    <xf numFmtId="164" fontId="33" fillId="4" borderId="50" xfId="5" applyFont="1" applyFill="1" applyBorder="1" applyAlignment="1" applyProtection="1">
      <alignment horizontal="center" vertical="center"/>
      <protection locked="0"/>
    </xf>
    <xf numFmtId="164" fontId="33" fillId="4" borderId="51" xfId="5" applyFont="1" applyFill="1" applyBorder="1" applyAlignment="1" applyProtection="1">
      <alignment horizontal="center" vertical="center"/>
      <protection locked="0"/>
    </xf>
    <xf numFmtId="164" fontId="33" fillId="4" borderId="52" xfId="5" applyFont="1" applyFill="1" applyBorder="1" applyAlignment="1" applyProtection="1">
      <alignment horizontal="center" vertical="center"/>
      <protection locked="0"/>
    </xf>
    <xf numFmtId="164" fontId="34" fillId="5" borderId="53" xfId="5" applyFont="1" applyFill="1" applyBorder="1" applyAlignment="1" applyProtection="1">
      <alignment horizontal="left" vertical="center"/>
      <protection locked="0"/>
    </xf>
    <xf numFmtId="164" fontId="34" fillId="5" borderId="54" xfId="5" applyFont="1" applyFill="1" applyBorder="1" applyAlignment="1" applyProtection="1">
      <alignment horizontal="left" vertical="center"/>
      <protection locked="0"/>
    </xf>
    <xf numFmtId="164" fontId="34" fillId="5" borderId="55" xfId="5" applyFont="1" applyFill="1" applyBorder="1" applyAlignment="1" applyProtection="1">
      <alignment horizontal="left" vertical="center"/>
      <protection locked="0"/>
    </xf>
    <xf numFmtId="164" fontId="34" fillId="5" borderId="56" xfId="5" applyFont="1" applyFill="1" applyBorder="1" applyAlignment="1" applyProtection="1">
      <alignment horizontal="left" vertical="center" wrapText="1"/>
      <protection locked="0"/>
    </xf>
    <xf numFmtId="164" fontId="34" fillId="5" borderId="57" xfId="5" applyFont="1" applyFill="1" applyBorder="1" applyAlignment="1" applyProtection="1">
      <alignment horizontal="left" vertical="center" wrapText="1"/>
      <protection locked="0"/>
    </xf>
    <xf numFmtId="164" fontId="34" fillId="5" borderId="58" xfId="5" applyFont="1" applyFill="1" applyBorder="1" applyAlignment="1" applyProtection="1">
      <alignment horizontal="left" vertical="center" wrapText="1"/>
      <protection locked="0"/>
    </xf>
    <xf numFmtId="164" fontId="33" fillId="4" borderId="50" xfId="5" applyFont="1" applyFill="1" applyBorder="1" applyAlignment="1" applyProtection="1">
      <alignment horizontal="center" vertical="center" wrapText="1"/>
      <protection locked="0"/>
    </xf>
    <xf numFmtId="164" fontId="33" fillId="4" borderId="51" xfId="5" applyFont="1" applyFill="1" applyBorder="1" applyAlignment="1" applyProtection="1">
      <alignment horizontal="center" vertical="center" wrapText="1"/>
      <protection locked="0"/>
    </xf>
    <xf numFmtId="164" fontId="33" fillId="4" borderId="52" xfId="5" applyFont="1" applyFill="1" applyBorder="1" applyAlignment="1" applyProtection="1">
      <alignment horizontal="center" vertical="center" wrapText="1"/>
      <protection locked="0"/>
    </xf>
    <xf numFmtId="164" fontId="35" fillId="4" borderId="60" xfId="5" applyFont="1" applyFill="1" applyBorder="1" applyAlignment="1" applyProtection="1">
      <alignment horizontal="center" vertical="center" wrapText="1"/>
      <protection locked="0"/>
    </xf>
    <xf numFmtId="168" fontId="35" fillId="4" borderId="50" xfId="5" applyNumberFormat="1" applyFont="1" applyFill="1" applyBorder="1" applyAlignment="1" applyProtection="1">
      <alignment horizontal="center" vertical="center" wrapText="1"/>
      <protection locked="0"/>
    </xf>
    <xf numFmtId="168" fontId="35" fillId="4" borderId="51" xfId="5" applyNumberFormat="1" applyFont="1" applyFill="1" applyBorder="1" applyAlignment="1" applyProtection="1">
      <alignment horizontal="center" vertical="center" wrapText="1"/>
      <protection locked="0"/>
    </xf>
    <xf numFmtId="168" fontId="35" fillId="4" borderId="52" xfId="5" applyNumberFormat="1" applyFont="1" applyFill="1" applyBorder="1" applyAlignment="1" applyProtection="1">
      <alignment horizontal="center" vertical="center" wrapText="1"/>
      <protection locked="0"/>
    </xf>
    <xf numFmtId="168" fontId="35" fillId="4" borderId="61" xfId="5" applyNumberFormat="1" applyFont="1" applyFill="1" applyBorder="1" applyAlignment="1" applyProtection="1">
      <alignment horizontal="center" vertical="center" wrapText="1"/>
      <protection locked="0"/>
    </xf>
    <xf numFmtId="168" fontId="35" fillId="4" borderId="62" xfId="5" applyNumberFormat="1" applyFont="1" applyFill="1" applyBorder="1" applyAlignment="1" applyProtection="1">
      <alignment horizontal="center" vertical="center" wrapText="1"/>
      <protection locked="0"/>
    </xf>
    <xf numFmtId="168" fontId="34" fillId="6" borderId="60" xfId="1" applyNumberFormat="1" applyFont="1" applyFill="1" applyBorder="1" applyAlignment="1" applyProtection="1">
      <alignment horizontal="center" vertical="center"/>
      <protection locked="0"/>
    </xf>
    <xf numFmtId="0" fontId="39" fillId="0" borderId="89" xfId="0" applyFont="1" applyBorder="1" applyAlignment="1">
      <alignment horizontal="left" vertical="center" wrapText="1"/>
    </xf>
    <xf numFmtId="0" fontId="39" fillId="0" borderId="89"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66" xfId="0" applyFont="1" applyBorder="1" applyAlignment="1">
      <alignment horizontal="center" vertical="center" wrapText="1"/>
    </xf>
    <xf numFmtId="164" fontId="42" fillId="0" borderId="60" xfId="5" applyFont="1" applyBorder="1" applyAlignment="1" applyProtection="1">
      <alignment horizontal="center" vertical="center" wrapText="1"/>
      <protection locked="0"/>
    </xf>
    <xf numFmtId="164" fontId="42" fillId="0" borderId="60" xfId="5" applyFont="1" applyBorder="1" applyAlignment="1" applyProtection="1">
      <alignment horizontal="left" vertical="center" wrapText="1"/>
      <protection locked="0"/>
    </xf>
    <xf numFmtId="170" fontId="42" fillId="0" borderId="60" xfId="5" applyNumberFormat="1" applyFont="1" applyBorder="1" applyAlignment="1" applyProtection="1">
      <alignment horizontal="center" vertical="center" wrapText="1"/>
      <protection locked="0"/>
    </xf>
    <xf numFmtId="164" fontId="44" fillId="0" borderId="60" xfId="5" applyFont="1" applyBorder="1" applyAlignment="1" applyProtection="1">
      <alignment horizontal="left" vertical="center" wrapText="1"/>
      <protection locked="0"/>
    </xf>
    <xf numFmtId="168" fontId="42" fillId="0" borderId="61" xfId="7" applyNumberFormat="1" applyFont="1" applyBorder="1" applyAlignment="1" applyProtection="1">
      <alignment horizontal="left" vertical="center" wrapText="1"/>
      <protection locked="0"/>
    </xf>
    <xf numFmtId="168" fontId="42" fillId="0" borderId="62" xfId="7" applyNumberFormat="1" applyFont="1" applyBorder="1" applyAlignment="1" applyProtection="1">
      <alignment horizontal="left" vertical="center" wrapText="1"/>
      <protection locked="0"/>
    </xf>
    <xf numFmtId="164" fontId="34" fillId="0" borderId="56" xfId="5" applyFont="1" applyBorder="1" applyAlignment="1" applyProtection="1">
      <alignment horizontal="left" vertical="center" wrapText="1"/>
      <protection locked="0"/>
    </xf>
    <xf numFmtId="164" fontId="34" fillId="0" borderId="57" xfId="5" applyFont="1" applyBorder="1" applyAlignment="1" applyProtection="1">
      <alignment horizontal="left" vertical="center" wrapText="1"/>
      <protection locked="0"/>
    </xf>
    <xf numFmtId="164" fontId="34" fillId="0" borderId="58" xfId="5" applyFont="1" applyBorder="1" applyAlignment="1" applyProtection="1">
      <alignment horizontal="left" vertical="center" wrapText="1"/>
      <protection locked="0"/>
    </xf>
    <xf numFmtId="164" fontId="32" fillId="0" borderId="70" xfId="5" applyFont="1" applyBorder="1" applyAlignment="1" applyProtection="1">
      <alignment horizontal="center" vertical="center" wrapText="1"/>
    </xf>
    <xf numFmtId="164" fontId="32" fillId="0" borderId="72" xfId="5" applyFont="1" applyBorder="1" applyAlignment="1" applyProtection="1">
      <alignment horizontal="center" vertical="center" wrapText="1"/>
    </xf>
    <xf numFmtId="164" fontId="32" fillId="0" borderId="61" xfId="5" applyFont="1" applyBorder="1" applyAlignment="1" applyProtection="1">
      <alignment horizontal="left" vertical="center" wrapText="1"/>
      <protection locked="0"/>
    </xf>
    <xf numFmtId="164" fontId="32" fillId="0" borderId="73" xfId="5" applyFont="1" applyBorder="1" applyAlignment="1" applyProtection="1">
      <alignment horizontal="left" vertical="center" wrapText="1"/>
      <protection locked="0"/>
    </xf>
    <xf numFmtId="164" fontId="32" fillId="0" borderId="62" xfId="5" applyFont="1" applyBorder="1" applyAlignment="1" applyProtection="1">
      <alignment horizontal="left" vertical="center" wrapText="1"/>
      <protection locked="0"/>
    </xf>
    <xf numFmtId="170" fontId="34" fillId="0" borderId="60" xfId="5" applyNumberFormat="1" applyFont="1" applyBorder="1" applyAlignment="1" applyProtection="1">
      <alignment horizontal="center" vertical="center" wrapText="1"/>
    </xf>
    <xf numFmtId="164" fontId="32" fillId="0" borderId="61" xfId="5" quotePrefix="1" applyFont="1" applyBorder="1" applyAlignment="1" applyProtection="1">
      <alignment horizontal="center" vertical="center" wrapText="1"/>
    </xf>
    <xf numFmtId="164" fontId="32" fillId="0" borderId="62" xfId="5" quotePrefix="1" applyFont="1" applyBorder="1" applyAlignment="1" applyProtection="1">
      <alignment horizontal="center" vertical="center" wrapText="1"/>
    </xf>
    <xf numFmtId="164" fontId="38" fillId="0" borderId="71" xfId="5" applyFont="1" applyBorder="1" applyAlignment="1" applyProtection="1">
      <alignment horizontal="left" vertical="center" wrapText="1"/>
      <protection locked="0"/>
    </xf>
    <xf numFmtId="164" fontId="38" fillId="0" borderId="74" xfId="5" applyFont="1" applyBorder="1" applyAlignment="1" applyProtection="1">
      <alignment horizontal="left" vertical="center" wrapText="1"/>
      <protection locked="0"/>
    </xf>
    <xf numFmtId="164" fontId="32" fillId="0" borderId="75" xfId="5" applyFont="1" applyBorder="1" applyAlignment="1" applyProtection="1">
      <alignment horizontal="center" vertical="center" wrapText="1"/>
    </xf>
    <xf numFmtId="164" fontId="32" fillId="0" borderId="76" xfId="5" applyFont="1" applyBorder="1" applyAlignment="1" applyProtection="1">
      <alignment horizontal="center" vertical="center" wrapText="1"/>
    </xf>
    <xf numFmtId="164" fontId="32" fillId="0" borderId="77" xfId="5" applyFont="1" applyBorder="1" applyAlignment="1" applyProtection="1">
      <alignment horizontal="left" vertical="center" wrapText="1"/>
      <protection locked="0"/>
    </xf>
    <xf numFmtId="164" fontId="32" fillId="0" borderId="59" xfId="5" applyFont="1" applyBorder="1" applyAlignment="1" applyProtection="1">
      <alignment horizontal="left" vertical="center" wrapText="1"/>
      <protection locked="0"/>
    </xf>
    <xf numFmtId="164" fontId="32" fillId="0" borderId="78" xfId="5" applyFont="1" applyBorder="1" applyAlignment="1" applyProtection="1">
      <alignment horizontal="left" vertical="center" wrapText="1"/>
      <protection locked="0"/>
    </xf>
    <xf numFmtId="164" fontId="32" fillId="0" borderId="61" xfId="5" applyFont="1" applyBorder="1" applyAlignment="1" applyProtection="1">
      <alignment horizontal="center" vertical="center" wrapText="1"/>
      <protection locked="0"/>
    </xf>
    <xf numFmtId="164" fontId="32" fillId="0" borderId="62" xfId="5" applyFont="1" applyBorder="1" applyAlignment="1" applyProtection="1">
      <alignment horizontal="center" vertical="center" wrapText="1"/>
      <protection locked="0"/>
    </xf>
    <xf numFmtId="170" fontId="34" fillId="0" borderId="60" xfId="5" applyNumberFormat="1" applyFont="1" applyBorder="1" applyAlignment="1" applyProtection="1">
      <alignment horizontal="center" vertical="center" wrapText="1"/>
      <protection locked="0"/>
    </xf>
    <xf numFmtId="164" fontId="32" fillId="0" borderId="71" xfId="5" applyFont="1" applyBorder="1" applyAlignment="1" applyProtection="1">
      <alignment horizontal="center" vertical="center" wrapText="1"/>
    </xf>
    <xf numFmtId="164" fontId="32" fillId="0" borderId="74" xfId="5" applyFont="1" applyBorder="1" applyAlignment="1" applyProtection="1">
      <alignment horizontal="center" vertical="center" wrapText="1"/>
    </xf>
    <xf numFmtId="164" fontId="32" fillId="0" borderId="77" xfId="5" applyFont="1" applyBorder="1" applyAlignment="1" applyProtection="1">
      <alignment horizontal="left" vertical="center" wrapText="1"/>
    </xf>
    <xf numFmtId="164" fontId="32" fillId="0" borderId="78" xfId="5" applyFont="1" applyBorder="1" applyAlignment="1" applyProtection="1">
      <alignment horizontal="left" vertical="center" wrapText="1"/>
    </xf>
    <xf numFmtId="164" fontId="32" fillId="0" borderId="71" xfId="5" applyFont="1" applyBorder="1" applyAlignment="1" applyProtection="1">
      <alignment horizontal="center" vertical="center" wrapText="1"/>
      <protection locked="0"/>
    </xf>
    <xf numFmtId="164" fontId="32" fillId="0" borderId="74" xfId="5" applyFont="1" applyBorder="1" applyAlignment="1" applyProtection="1">
      <alignment horizontal="center" vertical="center" wrapText="1"/>
      <protection locked="0"/>
    </xf>
    <xf numFmtId="164" fontId="32" fillId="0" borderId="79" xfId="5" applyFont="1" applyBorder="1" applyAlignment="1" applyProtection="1">
      <alignment horizontal="left" vertical="center" wrapText="1"/>
    </xf>
    <xf numFmtId="164" fontId="32" fillId="0" borderId="80" xfId="5" applyFont="1" applyBorder="1" applyAlignment="1" applyProtection="1">
      <alignment horizontal="left" vertical="center" wrapText="1"/>
    </xf>
    <xf numFmtId="164" fontId="32" fillId="0" borderId="82" xfId="5" applyFont="1" applyBorder="1" applyAlignment="1" applyProtection="1">
      <alignment horizontal="left" vertical="center" wrapText="1"/>
    </xf>
    <xf numFmtId="164" fontId="38" fillId="0" borderId="81" xfId="5" applyFont="1" applyBorder="1" applyAlignment="1" applyProtection="1">
      <alignment horizontal="left" vertical="center" wrapText="1"/>
    </xf>
    <xf numFmtId="164" fontId="38" fillId="0" borderId="83" xfId="5" applyFont="1" applyBorder="1" applyAlignment="1" applyProtection="1">
      <alignment horizontal="left" vertical="center" wrapText="1"/>
    </xf>
    <xf numFmtId="170" fontId="34" fillId="0" borderId="60" xfId="5" applyNumberFormat="1" applyFont="1" applyBorder="1" applyAlignment="1" applyProtection="1">
      <alignment horizontal="left" vertical="center" wrapText="1"/>
    </xf>
    <xf numFmtId="0" fontId="44" fillId="7" borderId="64" xfId="25" applyFont="1" applyFill="1" applyBorder="1" applyAlignment="1">
      <alignment horizontal="left" vertical="center" wrapText="1"/>
    </xf>
    <xf numFmtId="0" fontId="44" fillId="7" borderId="66" xfId="25" applyFont="1" applyFill="1" applyBorder="1" applyAlignment="1">
      <alignment horizontal="left" vertical="center" wrapText="1"/>
    </xf>
    <xf numFmtId="0" fontId="44" fillId="7" borderId="75" xfId="25" applyFont="1" applyFill="1" applyBorder="1" applyAlignment="1">
      <alignment horizontal="left" vertical="center" wrapText="1"/>
    </xf>
    <xf numFmtId="0" fontId="44" fillId="7" borderId="92" xfId="25" applyFont="1" applyFill="1" applyBorder="1" applyAlignment="1">
      <alignment horizontal="left" vertical="center" wrapText="1"/>
    </xf>
    <xf numFmtId="0" fontId="44" fillId="7" borderId="72" xfId="25" applyFont="1" applyFill="1" applyBorder="1" applyAlignment="1">
      <alignment horizontal="left" vertical="center" wrapText="1"/>
    </xf>
    <xf numFmtId="164" fontId="38" fillId="7" borderId="61" xfId="5" applyFont="1" applyFill="1" applyBorder="1" applyAlignment="1" applyProtection="1">
      <alignment horizontal="left" vertical="center" wrapText="1"/>
      <protection locked="0"/>
    </xf>
    <xf numFmtId="164" fontId="38" fillId="7" borderId="62" xfId="5" applyFont="1" applyFill="1" applyBorder="1" applyAlignment="1" applyProtection="1">
      <alignment horizontal="left" vertical="center" wrapText="1"/>
      <protection locked="0"/>
    </xf>
    <xf numFmtId="164" fontId="32" fillId="7" borderId="61" xfId="5" applyFont="1" applyFill="1" applyBorder="1" applyAlignment="1" applyProtection="1">
      <alignment horizontal="center" vertical="center" wrapText="1"/>
      <protection locked="0"/>
    </xf>
    <xf numFmtId="164" fontId="32" fillId="7" borderId="62" xfId="5" applyFont="1" applyFill="1" applyBorder="1" applyAlignment="1" applyProtection="1">
      <alignment horizontal="center" vertical="center" wrapText="1"/>
      <protection locked="0"/>
    </xf>
    <xf numFmtId="164" fontId="32" fillId="7" borderId="61" xfId="5" applyFont="1" applyFill="1" applyBorder="1" applyAlignment="1" applyProtection="1">
      <alignment horizontal="left" vertical="center" wrapText="1"/>
      <protection locked="0"/>
    </xf>
    <xf numFmtId="164" fontId="32" fillId="7" borderId="62" xfId="5" applyFont="1" applyFill="1" applyBorder="1" applyAlignment="1" applyProtection="1">
      <alignment horizontal="left" vertical="center" wrapText="1"/>
      <protection locked="0"/>
    </xf>
    <xf numFmtId="164" fontId="32" fillId="7" borderId="60" xfId="5" applyFont="1" applyFill="1" applyBorder="1" applyAlignment="1" applyProtection="1">
      <alignment horizontal="left" vertical="center" wrapText="1"/>
      <protection locked="0"/>
    </xf>
    <xf numFmtId="170" fontId="32" fillId="0" borderId="61" xfId="5" applyNumberFormat="1" applyFont="1" applyBorder="1" applyAlignment="1" applyProtection="1">
      <alignment horizontal="center" vertical="center" wrapText="1"/>
      <protection locked="0"/>
    </xf>
    <xf numFmtId="170" fontId="32" fillId="0" borderId="62" xfId="5" applyNumberFormat="1" applyFont="1" applyBorder="1" applyAlignment="1" applyProtection="1">
      <alignment horizontal="center" vertical="center" wrapText="1"/>
      <protection locked="0"/>
    </xf>
    <xf numFmtId="168" fontId="32" fillId="7" borderId="61" xfId="7" applyNumberFormat="1" applyFont="1" applyFill="1" applyBorder="1" applyAlignment="1" applyProtection="1">
      <alignment horizontal="left" vertical="center" wrapText="1"/>
      <protection locked="0"/>
    </xf>
    <xf numFmtId="168" fontId="32" fillId="7" borderId="62" xfId="7" applyNumberFormat="1" applyFont="1" applyFill="1" applyBorder="1" applyAlignment="1" applyProtection="1">
      <alignment horizontal="left" vertical="center" wrapText="1"/>
      <protection locked="0"/>
    </xf>
    <xf numFmtId="164" fontId="38" fillId="0" borderId="61" xfId="5" applyFont="1" applyBorder="1" applyAlignment="1" applyProtection="1">
      <alignment horizontal="left" vertical="center" wrapText="1"/>
      <protection locked="0"/>
    </xf>
    <xf numFmtId="164" fontId="38" fillId="0" borderId="62" xfId="5" applyFont="1" applyBorder="1" applyAlignment="1" applyProtection="1">
      <alignment horizontal="left" vertical="center" wrapText="1"/>
      <protection locked="0"/>
    </xf>
    <xf numFmtId="168" fontId="32" fillId="0" borderId="61" xfId="7" applyNumberFormat="1" applyFont="1" applyBorder="1" applyAlignment="1" applyProtection="1">
      <alignment horizontal="center" vertical="center" wrapText="1"/>
      <protection locked="0"/>
    </xf>
    <xf numFmtId="168" fontId="32" fillId="0" borderId="62" xfId="7" applyNumberFormat="1" applyFont="1" applyBorder="1" applyAlignment="1" applyProtection="1">
      <alignment horizontal="center" vertical="center" wrapText="1"/>
      <protection locked="0"/>
    </xf>
    <xf numFmtId="164" fontId="38" fillId="0" borderId="64" xfId="2" applyNumberFormat="1" applyFont="1" applyBorder="1" applyAlignment="1">
      <alignment horizontal="left" vertical="center" wrapText="1"/>
    </xf>
    <xf numFmtId="164" fontId="38" fillId="0" borderId="66" xfId="2" applyNumberFormat="1" applyFont="1" applyBorder="1" applyAlignment="1">
      <alignment horizontal="left" vertical="center" wrapText="1"/>
    </xf>
    <xf numFmtId="164" fontId="38" fillId="0" borderId="96" xfId="2" applyNumberFormat="1" applyFont="1" applyBorder="1" applyAlignment="1">
      <alignment horizontal="left" vertical="center" wrapText="1"/>
    </xf>
    <xf numFmtId="164" fontId="38" fillId="0" borderId="62" xfId="2" applyNumberFormat="1" applyFont="1" applyBorder="1" applyAlignment="1">
      <alignment horizontal="left" vertical="center" wrapText="1"/>
    </xf>
    <xf numFmtId="164" fontId="38" fillId="0" borderId="61" xfId="2" applyNumberFormat="1" applyFont="1" applyBorder="1" applyAlignment="1">
      <alignment horizontal="center" vertical="center" wrapText="1"/>
    </xf>
    <xf numFmtId="164" fontId="38" fillId="0" borderId="73" xfId="2" applyNumberFormat="1" applyFont="1" applyBorder="1" applyAlignment="1">
      <alignment horizontal="center" vertical="center" wrapText="1"/>
    </xf>
    <xf numFmtId="164" fontId="38" fillId="0" borderId="62" xfId="2" applyNumberFormat="1" applyFont="1" applyBorder="1" applyAlignment="1">
      <alignment horizontal="center" vertical="center" wrapText="1"/>
    </xf>
    <xf numFmtId="164" fontId="38" fillId="0" borderId="61" xfId="2" applyNumberFormat="1" applyFont="1" applyBorder="1" applyAlignment="1">
      <alignment horizontal="left" vertical="center" wrapText="1"/>
    </xf>
    <xf numFmtId="164" fontId="38" fillId="0" borderId="73" xfId="2" applyNumberFormat="1" applyFont="1" applyBorder="1" applyAlignment="1">
      <alignment horizontal="left" vertical="center" wrapText="1"/>
    </xf>
    <xf numFmtId="164" fontId="38" fillId="0" borderId="93" xfId="2" applyNumberFormat="1" applyFont="1" applyBorder="1" applyAlignment="1">
      <alignment horizontal="left" vertical="center" wrapText="1"/>
    </xf>
    <xf numFmtId="164" fontId="36" fillId="7" borderId="94" xfId="5" applyFont="1" applyFill="1" applyBorder="1" applyAlignment="1" applyProtection="1">
      <alignment horizontal="left" vertical="center" wrapText="1"/>
    </xf>
    <xf numFmtId="164" fontId="36" fillId="7" borderId="95" xfId="5" applyFont="1" applyFill="1" applyBorder="1" applyAlignment="1" applyProtection="1">
      <alignment horizontal="left" vertical="center" wrapText="1"/>
    </xf>
    <xf numFmtId="164" fontId="48" fillId="5" borderId="92" xfId="1" applyFont="1" applyFill="1" applyBorder="1" applyAlignment="1" applyProtection="1">
      <alignment horizontal="center" vertical="center" wrapText="1"/>
    </xf>
    <xf numFmtId="164" fontId="48" fillId="5" borderId="76" xfId="1" applyFont="1" applyFill="1" applyBorder="1" applyAlignment="1" applyProtection="1">
      <alignment horizontal="center" vertical="center" wrapText="1"/>
    </xf>
    <xf numFmtId="164" fontId="34" fillId="10" borderId="56" xfId="5" applyFont="1" applyFill="1" applyBorder="1" applyAlignment="1" applyProtection="1">
      <alignment horizontal="left" vertical="center" wrapText="1"/>
      <protection locked="0"/>
    </xf>
    <xf numFmtId="164" fontId="34" fillId="10" borderId="57" xfId="5" applyFont="1" applyFill="1" applyBorder="1" applyAlignment="1" applyProtection="1">
      <alignment horizontal="left" vertical="center" wrapText="1"/>
      <protection locked="0"/>
    </xf>
    <xf numFmtId="164" fontId="34" fillId="10" borderId="58" xfId="5" applyFont="1" applyFill="1" applyBorder="1" applyAlignment="1" applyProtection="1">
      <alignment horizontal="left" vertical="center" wrapText="1"/>
      <protection locked="0"/>
    </xf>
    <xf numFmtId="164" fontId="36" fillId="0" borderId="61" xfId="5" applyFont="1" applyBorder="1" applyAlignment="1" applyProtection="1">
      <alignment horizontal="left" vertical="center" wrapText="1"/>
      <protection locked="0"/>
    </xf>
    <xf numFmtId="164" fontId="36" fillId="0" borderId="62" xfId="5" applyFont="1" applyBorder="1" applyAlignment="1" applyProtection="1">
      <alignment horizontal="left" vertical="center" wrapText="1"/>
      <protection locked="0"/>
    </xf>
  </cellXfs>
  <cellStyles count="31">
    <cellStyle name="Excel Built-in Comma" xfId="22" xr:uid="{63E82B97-F61A-441C-A81D-10D161AD2FE4}"/>
    <cellStyle name="Excel Built-in Normal" xfId="1" xr:uid="{8DADEA48-6748-47EC-B198-87FBE3DB954C}"/>
    <cellStyle name="Excel Built-in Normal 2" xfId="3" xr:uid="{65C41E5F-7C55-4619-A4CE-7FC2A6BE5EA3}"/>
    <cellStyle name="Excel Built-in Normal 2 2" xfId="9" xr:uid="{15E182B3-FE53-4249-82BB-119A281DCEDC}"/>
    <cellStyle name="Excel Built-in Normal 2 3" xfId="17" xr:uid="{F4D3D72C-6A9E-41E3-82B5-22BAE748E5DB}"/>
    <cellStyle name="Excel Built-in Normal 3 2" xfId="4" xr:uid="{B591A73B-4D48-4582-A5DA-F96257D4B196}"/>
    <cellStyle name="Hipervínculo" xfId="28" builtinId="8"/>
    <cellStyle name="Millares 2" xfId="16" xr:uid="{060341FA-167C-488A-840F-6811298EB6D8}"/>
    <cellStyle name="Normal" xfId="0" builtinId="0"/>
    <cellStyle name="Normal 2" xfId="5" xr:uid="{BE094D88-3E22-4C53-93EC-E4AF9910B997}"/>
    <cellStyle name="Normal 2 2 3" xfId="10" xr:uid="{473CA3B3-C471-4580-AE2A-8205527B1745}"/>
    <cellStyle name="Normal 2 3" xfId="6" xr:uid="{D2FD9923-A29E-48A8-84A5-526DE0E6829B}"/>
    <cellStyle name="Normal 2 8" xfId="2" xr:uid="{91841E1E-D87C-4518-B624-10F076EEFEBE}"/>
    <cellStyle name="Normal 2 9" xfId="19" xr:uid="{2C5D7D91-3328-4F2C-8EE5-E200E4F73C44}"/>
    <cellStyle name="Normal 3" xfId="12" xr:uid="{7E29CB4B-0AEF-4C78-9BF6-6A5818C17D25}"/>
    <cellStyle name="Normal 4" xfId="20" xr:uid="{9D011FE9-56C8-489A-805A-15A6A2748CB0}"/>
    <cellStyle name="Normal 5" xfId="27" xr:uid="{EAA64CA2-2D4D-4863-A9FD-7A76E4448B43}"/>
    <cellStyle name="Normal 6 2 2 2" xfId="25" xr:uid="{0C99789E-9C3D-4E42-A179-B1EF2E60BA2A}"/>
    <cellStyle name="Normal 7" xfId="11" xr:uid="{9E042127-45AD-4D64-9D4D-D2EF18E9CA82}"/>
    <cellStyle name="Normal 7 2" xfId="23" xr:uid="{3EAC9923-6583-4C9C-AF4E-406EC5F1B36D}"/>
    <cellStyle name="Normal 8" xfId="18" xr:uid="{E3A54901-BB84-42E8-9ECB-0D1F05430EA4}"/>
    <cellStyle name="Normal_Hoja1" xfId="30" xr:uid="{8836A8F9-15BD-49ED-8D89-A152B07EFFD2}"/>
    <cellStyle name="Porcentaje" xfId="29" builtinId="5"/>
    <cellStyle name="Porcentaje 2" xfId="15" xr:uid="{2EBA771A-E15E-4C47-9FCE-CEDC2D03ADDD}"/>
    <cellStyle name="Porcentaje 4" xfId="7" xr:uid="{116EC924-A289-450D-B134-4D09B54C5C64}"/>
    <cellStyle name="Porcentaje 4 2 2 3" xfId="26" xr:uid="{0CF71B6B-2072-4AE8-B3BA-11A372D2DD03}"/>
    <cellStyle name="Porcentaje 4 3 4" xfId="8" xr:uid="{99BF97C7-9F5D-443B-8D34-9A3C5C24B573}"/>
    <cellStyle name="Porcentaje 4 3 4 2" xfId="21" xr:uid="{5BD44157-2755-4101-8475-E433DAB63CF7}"/>
    <cellStyle name="Porcentaje 4 3 4 2 2" xfId="14" xr:uid="{7B34338D-ED77-42CA-9CEE-1F0971AD98EF}"/>
    <cellStyle name="Porcentaje 4 3 4 3" xfId="24" xr:uid="{B4E9B364-795B-40D7-BD02-6E875FA07DE3}"/>
    <cellStyle name="Porcentual 2 4" xfId="13" xr:uid="{BA36DA1D-A258-4D60-B52F-AF7FB38622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DANTA!A1"/><Relationship Id="rId13" Type="http://schemas.openxmlformats.org/officeDocument/2006/relationships/hyperlink" Target="#'Direcci&#243;n Ejecutiva'!A1"/><Relationship Id="rId3" Type="http://schemas.openxmlformats.org/officeDocument/2006/relationships/hyperlink" Target="#'P&amp;D'!A1"/><Relationship Id="rId7" Type="http://schemas.openxmlformats.org/officeDocument/2006/relationships/hyperlink" Target="#DAF!A1"/><Relationship Id="rId12" Type="http://schemas.openxmlformats.org/officeDocument/2006/relationships/hyperlink" Target="#RRHH!A1"/><Relationship Id="rId2" Type="http://schemas.openxmlformats.org/officeDocument/2006/relationships/hyperlink" Target="#NSSS!A1"/><Relationship Id="rId1" Type="http://schemas.openxmlformats.org/officeDocument/2006/relationships/hyperlink" Target="#Comunicaciones!A1"/><Relationship Id="rId6" Type="http://schemas.openxmlformats.org/officeDocument/2006/relationships/hyperlink" Target="#Jur&#237;dica!A1"/><Relationship Id="rId11" Type="http://schemas.openxmlformats.org/officeDocument/2006/relationships/hyperlink" Target="#Programas!A1"/><Relationship Id="rId5" Type="http://schemas.openxmlformats.org/officeDocument/2006/relationships/hyperlink" Target="#DTIC!A1"/><Relationship Id="rId15" Type="http://schemas.openxmlformats.org/officeDocument/2006/relationships/hyperlink" Target="#Protocolo!A1"/><Relationship Id="rId10" Type="http://schemas.openxmlformats.org/officeDocument/2006/relationships/hyperlink" Target="#Comercializaci&#243;n!A1"/><Relationship Id="rId4" Type="http://schemas.openxmlformats.org/officeDocument/2006/relationships/hyperlink" Target="#'Seguridad Militar'!A1"/><Relationship Id="rId9" Type="http://schemas.openxmlformats.org/officeDocument/2006/relationships/hyperlink" Target="#DADL!A1"/><Relationship Id="rId14" Type="http://schemas.openxmlformats.org/officeDocument/2006/relationships/hyperlink" Target="#OAI!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4724E934-AFAD-4FA1-9DF6-8DD05109D27E}"/>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28192C1B-CBA4-4D08-B305-AE734066DE72}"/>
            </a:ext>
          </a:extLst>
        </xdr:cNvPr>
        <xdr:cNvSpPr/>
      </xdr:nvSpPr>
      <xdr:spPr>
        <a:xfrm>
          <a:off x="26974" y="5705475"/>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2</xdr:col>
      <xdr:colOff>27340</xdr:colOff>
      <xdr:row>0</xdr:row>
      <xdr:rowOff>137582</xdr:rowOff>
    </xdr:from>
    <xdr:ext cx="2467782" cy="1862666"/>
    <xdr:pic>
      <xdr:nvPicPr>
        <xdr:cNvPr id="4" name="Picture 2">
          <a:extLst>
            <a:ext uri="{FF2B5EF4-FFF2-40B4-BE49-F238E27FC236}">
              <a16:creationId xmlns:a16="http://schemas.microsoft.com/office/drawing/2014/main" id="{5645DCD1-F535-4494-90FC-E4CE7A07C2ED}"/>
            </a:ext>
          </a:extLst>
        </xdr:cNvPr>
        <xdr:cNvPicPr>
          <a:picLocks noChangeAspect="1"/>
        </xdr:cNvPicPr>
      </xdr:nvPicPr>
      <xdr:blipFill rotWithShape="1">
        <a:blip xmlns:r="http://schemas.openxmlformats.org/officeDocument/2006/relationships" r:embed="rId1">
          <a:lum/>
          <a:alphaModFix/>
        </a:blip>
        <a:srcRect t="10523" b="15543"/>
        <a:stretch/>
      </xdr:blipFill>
      <xdr:spPr>
        <a:xfrm>
          <a:off x="1665640" y="137582"/>
          <a:ext cx="2467782" cy="186266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5" name="CuadroTexto 5">
          <a:extLst>
            <a:ext uri="{FF2B5EF4-FFF2-40B4-BE49-F238E27FC236}">
              <a16:creationId xmlns:a16="http://schemas.microsoft.com/office/drawing/2014/main" id="{3E13ECD3-2C31-4439-B6E4-370EF1986F98}"/>
            </a:ext>
          </a:extLst>
        </xdr:cNvPr>
        <xdr:cNvSpPr/>
      </xdr:nvSpPr>
      <xdr:spPr>
        <a:xfrm>
          <a:off x="103692" y="5855619"/>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2026</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50E084DB-9F9E-4B0E-906D-9F57E1A05E80}"/>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99EBD7A-7AC5-4B32-93E1-39FF8A6C2F12}"/>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1FB92F6-FC18-45C9-9169-FF6BBA01371C}"/>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529272AF-915C-464E-B086-663E7F5DE5A3}"/>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B469C4D8-4649-4170-BD42-B65A1EFB2A09}"/>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89D6DAD-3581-4A23-9864-1824FD82C516}"/>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7FA3BAE0-A3F3-4598-BA4D-4C63BB47E42D}"/>
            </a:ext>
          </a:extLst>
        </xdr:cNvPr>
        <xdr:cNvSpPr/>
      </xdr:nvSpPr>
      <xdr:spPr>
        <a:xfrm>
          <a:off x="0" y="0"/>
          <a:ext cx="5388429" cy="111578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C523F6BA-B458-40E3-8AE5-279BE678DD52}"/>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27FCDDE6-3090-4235-AED7-230FEA0ADE9E}"/>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7E786F98-69B9-4803-8CA0-0F65EF1C5253}"/>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1C616E02-BD2A-4F23-9B62-3662C0863003}"/>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Comunicaciones</a:t>
          </a:r>
          <a:endParaRPr lang="en-US" sz="1100"/>
        </a:p>
      </xdr:txBody>
    </xdr:sp>
    <xdr:clientData/>
  </xdr:twoCellAnchor>
  <xdr:twoCellAnchor>
    <xdr:from>
      <xdr:col>0</xdr:col>
      <xdr:colOff>0</xdr:colOff>
      <xdr:row>7</xdr:row>
      <xdr:rowOff>95930</xdr:rowOff>
    </xdr:from>
    <xdr:to>
      <xdr:col>1</xdr:col>
      <xdr:colOff>0</xdr:colOff>
      <xdr:row>8</xdr:row>
      <xdr:rowOff>95930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2C30C87F-DF2E-4786-B326-32B31400C839}"/>
            </a:ext>
          </a:extLst>
        </xdr:cNvPr>
        <xdr:cNvSpPr/>
      </xdr:nvSpPr>
      <xdr:spPr>
        <a:xfrm>
          <a:off x="0" y="161993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3 -</a:t>
          </a:r>
          <a:r>
            <a:rPr lang="en-US" sz="1100"/>
            <a:t> Departamento de Normas, Sistemas, Supervisión y Seguimiento</a:t>
          </a:r>
        </a:p>
      </xdr:txBody>
    </xdr:sp>
    <xdr:clientData/>
  </xdr:twoCellAnchor>
  <xdr:twoCellAnchor>
    <xdr:from>
      <xdr:col>0</xdr:col>
      <xdr:colOff>0</xdr:colOff>
      <xdr:row>9</xdr:row>
      <xdr:rowOff>48645</xdr:rowOff>
    </xdr:from>
    <xdr:to>
      <xdr:col>1</xdr:col>
      <xdr:colOff>0</xdr:colOff>
      <xdr:row>10</xdr:row>
      <xdr:rowOff>48645</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270C6EBA-5649-402B-B671-83CAFBD2A2C9}"/>
            </a:ext>
          </a:extLst>
        </xdr:cNvPr>
        <xdr:cNvSpPr/>
      </xdr:nvSpPr>
      <xdr:spPr>
        <a:xfrm>
          <a:off x="0" y="195364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Dirección de Planificación y Desarrollo</a:t>
          </a:r>
        </a:p>
      </xdr:txBody>
    </xdr:sp>
    <xdr:clientData/>
  </xdr:twoCellAnchor>
  <xdr:twoCellAnchor>
    <xdr:from>
      <xdr:col>0</xdr:col>
      <xdr:colOff>0</xdr:colOff>
      <xdr:row>11</xdr:row>
      <xdr:rowOff>1360</xdr:rowOff>
    </xdr:from>
    <xdr:to>
      <xdr:col>1</xdr:col>
      <xdr:colOff>0</xdr:colOff>
      <xdr:row>12</xdr:row>
      <xdr:rowOff>1360</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CD2CCB5A-FA39-4A9B-98A8-6D0FD9BF2480}"/>
            </a:ext>
          </a:extLst>
        </xdr:cNvPr>
        <xdr:cNvSpPr/>
      </xdr:nvSpPr>
      <xdr:spPr>
        <a:xfrm>
          <a:off x="0" y="228736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de Seguridad Militar</a:t>
          </a:r>
        </a:p>
      </xdr:txBody>
    </xdr:sp>
    <xdr:clientData/>
  </xdr:twoCellAnchor>
  <xdr:twoCellAnchor>
    <xdr:from>
      <xdr:col>0</xdr:col>
      <xdr:colOff>0</xdr:colOff>
      <xdr:row>12</xdr:row>
      <xdr:rowOff>144575</xdr:rowOff>
    </xdr:from>
    <xdr:to>
      <xdr:col>1</xdr:col>
      <xdr:colOff>0</xdr:colOff>
      <xdr:row>13</xdr:row>
      <xdr:rowOff>144575</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E2784DE4-F56D-40EB-AF2E-1D6AA9D6BE79}"/>
            </a:ext>
          </a:extLst>
        </xdr:cNvPr>
        <xdr:cNvSpPr/>
      </xdr:nvSpPr>
      <xdr:spPr>
        <a:xfrm>
          <a:off x="0" y="262107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 </a:t>
          </a:r>
          <a:r>
            <a:rPr lang="en-US" sz="1100" baseline="0"/>
            <a:t>- </a:t>
          </a:r>
          <a:r>
            <a:rPr lang="en-US" sz="1100"/>
            <a:t>Departamento de Tecnologías de la Información y Comunicación</a:t>
          </a:r>
        </a:p>
      </xdr:txBody>
    </xdr:sp>
    <xdr:clientData/>
  </xdr:twoCellAnchor>
  <xdr:twoCellAnchor>
    <xdr:from>
      <xdr:col>0</xdr:col>
      <xdr:colOff>0</xdr:colOff>
      <xdr:row>14</xdr:row>
      <xdr:rowOff>97290</xdr:rowOff>
    </xdr:from>
    <xdr:to>
      <xdr:col>1</xdr:col>
      <xdr:colOff>0</xdr:colOff>
      <xdr:row>15</xdr:row>
      <xdr:rowOff>97290</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19834491-C178-4B9D-98C8-E78B78284666}"/>
            </a:ext>
          </a:extLst>
        </xdr:cNvPr>
        <xdr:cNvSpPr/>
      </xdr:nvSpPr>
      <xdr:spPr>
        <a:xfrm>
          <a:off x="0" y="295479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 </a:t>
          </a:r>
          <a:r>
            <a:rPr lang="en-US" sz="1100"/>
            <a:t>Departamento Jurídico</a:t>
          </a:r>
        </a:p>
      </xdr:txBody>
    </xdr:sp>
    <xdr:clientData/>
  </xdr:twoCellAnchor>
  <xdr:twoCellAnchor>
    <xdr:from>
      <xdr:col>0</xdr:col>
      <xdr:colOff>0</xdr:colOff>
      <xdr:row>16</xdr:row>
      <xdr:rowOff>50005</xdr:rowOff>
    </xdr:from>
    <xdr:to>
      <xdr:col>1</xdr:col>
      <xdr:colOff>0</xdr:colOff>
      <xdr:row>17</xdr:row>
      <xdr:rowOff>50005</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1EBC2EEF-0703-4C44-A1BC-FF343A303325}"/>
            </a:ext>
          </a:extLst>
        </xdr:cNvPr>
        <xdr:cNvSpPr/>
      </xdr:nvSpPr>
      <xdr:spPr>
        <a:xfrm>
          <a:off x="0" y="328850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Dirección Administrativa Financiera</a:t>
          </a:r>
        </a:p>
      </xdr:txBody>
    </xdr:sp>
    <xdr:clientData/>
  </xdr:twoCellAnchor>
  <xdr:twoCellAnchor>
    <xdr:from>
      <xdr:col>0</xdr:col>
      <xdr:colOff>0</xdr:colOff>
      <xdr:row>18</xdr:row>
      <xdr:rowOff>2720</xdr:rowOff>
    </xdr:from>
    <xdr:to>
      <xdr:col>1</xdr:col>
      <xdr:colOff>0</xdr:colOff>
      <xdr:row>19</xdr:row>
      <xdr:rowOff>2720</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1FB321BC-48F0-4D99-9E56-39C4635AC802}"/>
            </a:ext>
          </a:extLst>
        </xdr:cNvPr>
        <xdr:cNvSpPr/>
      </xdr:nvSpPr>
      <xdr:spPr>
        <a:xfrm>
          <a:off x="0" y="362222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9 -</a:t>
          </a:r>
          <a:r>
            <a:rPr lang="en-US" sz="1100"/>
            <a:t> Dirección Agropecuaria, Normas y Tecnología Alimentaria</a:t>
          </a:r>
        </a:p>
      </xdr:txBody>
    </xdr:sp>
    <xdr:clientData/>
  </xdr:twoCellAnchor>
  <xdr:twoCellAnchor>
    <xdr:from>
      <xdr:col>0</xdr:col>
      <xdr:colOff>0</xdr:colOff>
      <xdr:row>19</xdr:row>
      <xdr:rowOff>145935</xdr:rowOff>
    </xdr:from>
    <xdr:to>
      <xdr:col>1</xdr:col>
      <xdr:colOff>0</xdr:colOff>
      <xdr:row>20</xdr:row>
      <xdr:rowOff>145935</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66CD1D45-85CE-4F07-8A4F-5EC91AB78612}"/>
            </a:ext>
          </a:extLst>
        </xdr:cNvPr>
        <xdr:cNvSpPr/>
      </xdr:nvSpPr>
      <xdr:spPr>
        <a:xfrm>
          <a:off x="0" y="395593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10 - </a:t>
          </a:r>
          <a:r>
            <a:rPr lang="en-US" sz="1100"/>
            <a:t>Dirección de Abastecimiento, Distribución y Logística</a:t>
          </a:r>
        </a:p>
      </xdr:txBody>
    </xdr:sp>
    <xdr:clientData/>
  </xdr:twoCellAnchor>
  <xdr:twoCellAnchor>
    <xdr:from>
      <xdr:col>0</xdr:col>
      <xdr:colOff>0</xdr:colOff>
      <xdr:row>21</xdr:row>
      <xdr:rowOff>98650</xdr:rowOff>
    </xdr:from>
    <xdr:to>
      <xdr:col>1</xdr:col>
      <xdr:colOff>0</xdr:colOff>
      <xdr:row>22</xdr:row>
      <xdr:rowOff>98650</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7833B1A6-3A19-4AB0-B3E8-4856DCE63EDA}"/>
            </a:ext>
          </a:extLst>
        </xdr:cNvPr>
        <xdr:cNvSpPr/>
      </xdr:nvSpPr>
      <xdr:spPr>
        <a:xfrm>
          <a:off x="0" y="428965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11</a:t>
          </a:r>
          <a:r>
            <a:rPr lang="en-US" sz="1100" baseline="0"/>
            <a:t> -</a:t>
          </a:r>
          <a:r>
            <a:rPr lang="en-US" sz="1100"/>
            <a:t> Dirección de Comercialización</a:t>
          </a:r>
        </a:p>
      </xdr:txBody>
    </xdr:sp>
    <xdr:clientData/>
  </xdr:twoCellAnchor>
  <xdr:twoCellAnchor>
    <xdr:from>
      <xdr:col>0</xdr:col>
      <xdr:colOff>0</xdr:colOff>
      <xdr:row>23</xdr:row>
      <xdr:rowOff>51365</xdr:rowOff>
    </xdr:from>
    <xdr:to>
      <xdr:col>1</xdr:col>
      <xdr:colOff>0</xdr:colOff>
      <xdr:row>24</xdr:row>
      <xdr:rowOff>51365</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A7091C47-F15D-497E-8AB8-77BECE62685B}"/>
            </a:ext>
          </a:extLst>
        </xdr:cNvPr>
        <xdr:cNvSpPr/>
      </xdr:nvSpPr>
      <xdr:spPr>
        <a:xfrm>
          <a:off x="0" y="462336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12</a:t>
          </a:r>
          <a:r>
            <a:rPr lang="en-US" sz="1100" baseline="0"/>
            <a:t> -</a:t>
          </a:r>
          <a:r>
            <a:rPr lang="en-US" sz="1100"/>
            <a:t> Dirección de Gestión de Programas</a:t>
          </a:r>
        </a:p>
      </xdr:txBody>
    </xdr:sp>
    <xdr:clientData/>
  </xdr:twoCellAnchor>
  <xdr:twoCellAnchor>
    <xdr:from>
      <xdr:col>0</xdr:col>
      <xdr:colOff>0</xdr:colOff>
      <xdr:row>25</xdr:row>
      <xdr:rowOff>4080</xdr:rowOff>
    </xdr:from>
    <xdr:to>
      <xdr:col>1</xdr:col>
      <xdr:colOff>0</xdr:colOff>
      <xdr:row>26</xdr:row>
      <xdr:rowOff>4080</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AF9134AF-0921-4650-ABB3-1E7864F6565A}"/>
            </a:ext>
          </a:extLst>
        </xdr:cNvPr>
        <xdr:cNvSpPr/>
      </xdr:nvSpPr>
      <xdr:spPr>
        <a:xfrm>
          <a:off x="0" y="495708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13</a:t>
          </a:r>
          <a:r>
            <a:rPr lang="en-US" sz="1100" baseline="0"/>
            <a:t> -</a:t>
          </a:r>
          <a:r>
            <a:rPr lang="en-US" sz="1100"/>
            <a:t> Dirección de Recursos Humanos</a:t>
          </a:r>
        </a:p>
      </xdr:txBody>
    </xdr:sp>
    <xdr:clientData/>
  </xdr:twoCellAnchor>
  <xdr:twoCellAnchor>
    <xdr:from>
      <xdr:col>0</xdr:col>
      <xdr:colOff>0</xdr:colOff>
      <xdr:row>26</xdr:row>
      <xdr:rowOff>147295</xdr:rowOff>
    </xdr:from>
    <xdr:to>
      <xdr:col>1</xdr:col>
      <xdr:colOff>0</xdr:colOff>
      <xdr:row>27</xdr:row>
      <xdr:rowOff>147295</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FED40B8E-3BE8-4312-9924-D38B07A739F1}"/>
            </a:ext>
          </a:extLst>
        </xdr:cNvPr>
        <xdr:cNvSpPr/>
      </xdr:nvSpPr>
      <xdr:spPr>
        <a:xfrm>
          <a:off x="0" y="529079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14</a:t>
          </a:r>
          <a:r>
            <a:rPr lang="en-US" sz="1100" baseline="0"/>
            <a:t> -</a:t>
          </a:r>
          <a:r>
            <a:rPr lang="en-US" sz="1100"/>
            <a:t> Dirección Ejecutiva</a:t>
          </a:r>
        </a:p>
      </xdr:txBody>
    </xdr:sp>
    <xdr:clientData/>
  </xdr:twoCellAnchor>
  <xdr:twoCellAnchor>
    <xdr:from>
      <xdr:col>0</xdr:col>
      <xdr:colOff>0</xdr:colOff>
      <xdr:row>28</xdr:row>
      <xdr:rowOff>100012</xdr:rowOff>
    </xdr:from>
    <xdr:to>
      <xdr:col>1</xdr:col>
      <xdr:colOff>0</xdr:colOff>
      <xdr:row>29</xdr:row>
      <xdr:rowOff>100012</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727F6EF0-10D4-4B39-ABA3-30D03E473E27}"/>
            </a:ext>
          </a:extLst>
        </xdr:cNvPr>
        <xdr:cNvSpPr/>
      </xdr:nvSpPr>
      <xdr:spPr>
        <a:xfrm>
          <a:off x="0" y="562451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15</a:t>
          </a:r>
          <a:r>
            <a:rPr lang="en-US" sz="1100" baseline="0"/>
            <a:t> -</a:t>
          </a:r>
          <a:r>
            <a:rPr lang="en-US" sz="1100"/>
            <a:t> Departamento de Libre Acceso a la Información</a:t>
          </a:r>
        </a:p>
      </xdr:txBody>
    </xdr:sp>
    <xdr:clientData/>
  </xdr:twoCellAnchor>
  <xdr:twoCellAnchor>
    <xdr:from>
      <xdr:col>0</xdr:col>
      <xdr:colOff>0</xdr:colOff>
      <xdr:row>5</xdr:row>
      <xdr:rowOff>143215</xdr:rowOff>
    </xdr:from>
    <xdr:to>
      <xdr:col>1</xdr:col>
      <xdr:colOff>0</xdr:colOff>
      <xdr:row>6</xdr:row>
      <xdr:rowOff>143215</xdr:rowOff>
    </xdr:to>
    <xdr:sp macro="" textlink="">
      <xdr:nvSpPr>
        <xdr:cNvPr id="16" name="2 Rectángulo">
          <a:hlinkClick xmlns:r="http://schemas.openxmlformats.org/officeDocument/2006/relationships" r:id="rId15"/>
          <a:extLst>
            <a:ext uri="{FF2B5EF4-FFF2-40B4-BE49-F238E27FC236}">
              <a16:creationId xmlns:a16="http://schemas.microsoft.com/office/drawing/2014/main" id="{47FC4596-C189-4BB7-B1F1-EFFBDDB497BC}"/>
            </a:ext>
          </a:extLst>
        </xdr:cNvPr>
        <xdr:cNvSpPr/>
      </xdr:nvSpPr>
      <xdr:spPr>
        <a:xfrm>
          <a:off x="0" y="128621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División de Protocolo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61AF632-03F6-952B-5421-DF3E433E0ABD}"/>
            </a:ext>
          </a:extLst>
        </xdr:cNvPr>
        <xdr:cNvSpPr/>
      </xdr:nvSpPr>
      <xdr:spPr>
        <a:xfrm>
          <a:off x="0" y="0"/>
          <a:ext cx="5388429" cy="111578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BCB529E1-5952-4516-AD90-931F039F7BC0}"/>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747E3E3E-94EB-47C6-866E-276874298292}"/>
            </a:ext>
          </a:extLst>
        </xdr:cNvPr>
        <xdr:cNvSpPr/>
      </xdr:nvSpPr>
      <xdr:spPr>
        <a:xfrm>
          <a:off x="0" y="0"/>
          <a:ext cx="5388429" cy="111578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B6682D2E-90E8-443F-B235-EF832837648E}"/>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1B4E06A-BACA-47AB-B8B2-28F222CFAEEF}"/>
            </a:ext>
          </a:extLst>
        </xdr:cNvPr>
        <xdr:cNvSpPr/>
      </xdr:nvSpPr>
      <xdr:spPr>
        <a:xfrm>
          <a:off x="0" y="0"/>
          <a:ext cx="5391150" cy="1104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2394858</xdr:colOff>
      <xdr:row>2</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5CD03E9D-E28E-4374-9EBE-DFF6E79997CE}"/>
            </a:ext>
          </a:extLst>
        </xdr:cNvPr>
        <xdr:cNvSpPr/>
      </xdr:nvSpPr>
      <xdr:spPr>
        <a:xfrm>
          <a:off x="0" y="0"/>
          <a:ext cx="5388429" cy="111578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DO" sz="3200"/>
            <a:t>Volver al menú</a:t>
          </a:r>
          <a:r>
            <a:rPr lang="es-DO" sz="3200" baseline="0"/>
            <a:t> de contenido</a:t>
          </a:r>
          <a:endParaRPr lang="es-DO" sz="32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72A90-9C7F-4DFD-9B31-9B3AB7B23FBE}">
  <sheetPr codeName="Hoja1"/>
  <dimension ref="A9:AMJ23"/>
  <sheetViews>
    <sheetView showGridLines="0" tabSelected="1" zoomScale="60" zoomScaleNormal="60" workbookViewId="0"/>
  </sheetViews>
  <sheetFormatPr baseColWidth="10" defaultColWidth="11.453125" defaultRowHeight="14.5"/>
  <cols>
    <col min="1" max="1024" width="12.26953125" style="1" customWidth="1"/>
    <col min="1025" max="1025" width="12.54296875" style="2" customWidth="1"/>
    <col min="1026" max="16384" width="11.453125" style="2"/>
  </cols>
  <sheetData>
    <row r="9" spans="1:7" s="2" customFormat="1" ht="15" customHeight="1">
      <c r="A9" s="1"/>
      <c r="B9" s="1"/>
      <c r="C9" s="1"/>
      <c r="D9" s="1"/>
      <c r="E9" s="1"/>
      <c r="F9" s="1"/>
      <c r="G9" s="1"/>
    </row>
    <row r="10" spans="1:7" s="2" customFormat="1" ht="15" customHeight="1">
      <c r="A10" s="1"/>
      <c r="B10" s="1"/>
      <c r="C10" s="1"/>
      <c r="D10" s="1"/>
      <c r="E10" s="1"/>
      <c r="F10" s="1"/>
      <c r="G10" s="1"/>
    </row>
    <row r="11" spans="1:7" s="2" customFormat="1" ht="15" customHeight="1">
      <c r="A11" s="3"/>
      <c r="B11" s="3"/>
      <c r="C11" s="3"/>
      <c r="D11" s="3"/>
      <c r="E11" s="3"/>
      <c r="F11" s="3"/>
      <c r="G11" s="3"/>
    </row>
    <row r="12" spans="1:7" s="2" customFormat="1" ht="15" customHeight="1">
      <c r="A12" s="217" t="s">
        <v>0</v>
      </c>
      <c r="B12" s="217"/>
      <c r="C12" s="217"/>
      <c r="D12" s="217"/>
      <c r="E12" s="217"/>
      <c r="F12" s="217"/>
      <c r="G12" s="217"/>
    </row>
    <row r="13" spans="1:7" s="2" customFormat="1" ht="15" customHeight="1">
      <c r="A13" s="217"/>
      <c r="B13" s="217"/>
      <c r="C13" s="217"/>
      <c r="D13" s="217"/>
      <c r="E13" s="217"/>
      <c r="F13" s="217"/>
      <c r="G13" s="217"/>
    </row>
    <row r="21" spans="1:7" s="2" customFormat="1" ht="14">
      <c r="A21" s="217" t="s">
        <v>15</v>
      </c>
      <c r="B21" s="217"/>
      <c r="C21" s="217"/>
      <c r="D21" s="217"/>
      <c r="E21" s="217"/>
      <c r="F21" s="217"/>
      <c r="G21" s="217"/>
    </row>
    <row r="22" spans="1:7" s="2" customFormat="1" ht="15" customHeight="1">
      <c r="A22" s="217"/>
      <c r="B22" s="217"/>
      <c r="C22" s="217"/>
      <c r="D22" s="217"/>
      <c r="E22" s="217"/>
      <c r="F22" s="217"/>
      <c r="G22" s="217"/>
    </row>
    <row r="23" spans="1:7" s="2" customFormat="1" ht="15" customHeight="1">
      <c r="A23" s="217"/>
      <c r="B23" s="217"/>
      <c r="C23" s="217"/>
      <c r="D23" s="217"/>
      <c r="E23" s="217"/>
      <c r="F23" s="217"/>
      <c r="G23" s="217"/>
    </row>
  </sheetData>
  <mergeCells count="2">
    <mergeCell ref="A12:G13"/>
    <mergeCell ref="A21:G23"/>
  </mergeCells>
  <printOptions horizontalCentered="1" verticalCentered="1"/>
  <pageMargins left="0.7" right="0.7" top="1.1436999999999999" bottom="1.1436999999999999" header="0.75" footer="0.75"/>
  <pageSetup scale="75"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5765-EAE8-4865-97CA-14D064668013}">
  <dimension ref="A1:ALY18"/>
  <sheetViews>
    <sheetView showGridLines="0" zoomScale="70" zoomScaleNormal="70" zoomScaleSheetLayoutView="40" workbookViewId="0"/>
  </sheetViews>
  <sheetFormatPr baseColWidth="10" defaultColWidth="11.453125" defaultRowHeight="14.5"/>
  <cols>
    <col min="1" max="2" width="40.453125" style="14" customWidth="1"/>
    <col min="3" max="3" width="32.179687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453125" style="14" customWidth="1"/>
    <col min="22" max="22" width="14.1796875" style="14" bestFit="1" customWidth="1"/>
    <col min="23" max="24" width="13.453125" style="14" customWidth="1"/>
    <col min="25" max="25" width="15.7265625" style="14" customWidth="1"/>
    <col min="26" max="26" width="13.453125" style="14" customWidth="1"/>
    <col min="27" max="1013" width="12.1796875" style="14" customWidth="1"/>
    <col min="1014" max="1014" width="12.45312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599</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80"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96.75" customHeight="1" thickBot="1">
      <c r="A10" s="94" t="s">
        <v>473</v>
      </c>
      <c r="B10" s="81" t="s">
        <v>474</v>
      </c>
      <c r="C10" s="95" t="s">
        <v>475</v>
      </c>
      <c r="D10" s="37" t="s">
        <v>476</v>
      </c>
      <c r="E10" s="24" t="s">
        <v>138</v>
      </c>
      <c r="F10" s="25">
        <f t="shared" ref="F10:I18" ca="1" si="0">IF($E10="Suma",SUM(OFFSET($M10,0,MATCH(F$9,$N$8:$Y$8,0),1,3)),IF($E10="Promedio",IFERROR(AVERAGE(OFFSET($M10,0,MATCH(F$9,$N$8:$Y$8,0),1,3)),0),""))</f>
        <v>100</v>
      </c>
      <c r="G10" s="25">
        <f t="shared" ca="1" si="0"/>
        <v>100</v>
      </c>
      <c r="H10" s="25">
        <f t="shared" ca="1" si="0"/>
        <v>100</v>
      </c>
      <c r="I10" s="25">
        <f t="shared" ca="1" si="0"/>
        <v>100</v>
      </c>
      <c r="J10" s="26">
        <f>IF(E10="Suma",SUM(N10:Y10),IF(E10="Promedio",IFERROR(AVERAGE(N10:Y10),0),""))</f>
        <v>100</v>
      </c>
      <c r="K10" s="27"/>
      <c r="L10" s="28" t="s">
        <v>477</v>
      </c>
      <c r="M10" s="29" t="s">
        <v>478</v>
      </c>
      <c r="N10" s="96">
        <v>100</v>
      </c>
      <c r="O10" s="96">
        <v>100</v>
      </c>
      <c r="P10" s="96">
        <v>100</v>
      </c>
      <c r="Q10" s="97">
        <v>100</v>
      </c>
      <c r="R10" s="30">
        <v>100</v>
      </c>
      <c r="S10" s="30">
        <v>100</v>
      </c>
      <c r="T10" s="30">
        <v>100</v>
      </c>
      <c r="U10" s="30">
        <v>100</v>
      </c>
      <c r="V10" s="30">
        <v>100</v>
      </c>
      <c r="W10" s="30">
        <v>100</v>
      </c>
      <c r="X10" s="30">
        <v>100</v>
      </c>
      <c r="Y10" s="30">
        <v>100</v>
      </c>
    </row>
    <row r="11" spans="1:1013" ht="141" customHeight="1" thickBot="1">
      <c r="A11" s="36" t="s">
        <v>479</v>
      </c>
      <c r="B11" s="98" t="s">
        <v>480</v>
      </c>
      <c r="C11" s="95" t="s">
        <v>475</v>
      </c>
      <c r="D11" s="37" t="s">
        <v>481</v>
      </c>
      <c r="E11" s="24" t="s">
        <v>138</v>
      </c>
      <c r="F11" s="25">
        <f t="shared" ca="1" si="0"/>
        <v>100</v>
      </c>
      <c r="G11" s="25">
        <f t="shared" ca="1" si="0"/>
        <v>100</v>
      </c>
      <c r="H11" s="25">
        <f t="shared" ca="1" si="0"/>
        <v>100</v>
      </c>
      <c r="I11" s="25">
        <f t="shared" ca="1" si="0"/>
        <v>100</v>
      </c>
      <c r="J11" s="26">
        <f t="shared" ref="J11:J18" si="1">IF(E11="Suma",SUM(N11:Y11),IF(E11="Promedio",IFERROR(AVERAGE(N11:Y11),0),""))</f>
        <v>100</v>
      </c>
      <c r="K11" s="27"/>
      <c r="L11" s="28" t="s">
        <v>477</v>
      </c>
      <c r="M11" s="29" t="s">
        <v>482</v>
      </c>
      <c r="N11" s="30">
        <v>100</v>
      </c>
      <c r="O11" s="30">
        <v>100</v>
      </c>
      <c r="P11" s="30">
        <v>100</v>
      </c>
      <c r="Q11" s="30">
        <v>100</v>
      </c>
      <c r="R11" s="30">
        <v>100</v>
      </c>
      <c r="S11" s="30">
        <v>100</v>
      </c>
      <c r="T11" s="30">
        <v>100</v>
      </c>
      <c r="U11" s="30">
        <v>100</v>
      </c>
      <c r="V11" s="30">
        <v>100</v>
      </c>
      <c r="W11" s="30">
        <v>100</v>
      </c>
      <c r="X11" s="30">
        <v>100</v>
      </c>
      <c r="Y11" s="30">
        <v>100</v>
      </c>
    </row>
    <row r="12" spans="1:1013" s="14" customFormat="1" ht="202.5" customHeight="1" thickBot="1">
      <c r="A12" s="36" t="s">
        <v>483</v>
      </c>
      <c r="B12" s="35" t="s">
        <v>484</v>
      </c>
      <c r="C12" s="36" t="s">
        <v>485</v>
      </c>
      <c r="D12" s="37" t="s">
        <v>486</v>
      </c>
      <c r="E12" s="24" t="s">
        <v>138</v>
      </c>
      <c r="F12" s="25">
        <f t="shared" ca="1" si="0"/>
        <v>100</v>
      </c>
      <c r="G12" s="25">
        <f t="shared" ca="1" si="0"/>
        <v>100</v>
      </c>
      <c r="H12" s="25">
        <f t="shared" ca="1" si="0"/>
        <v>100</v>
      </c>
      <c r="I12" s="25">
        <f t="shared" ca="1" si="0"/>
        <v>100</v>
      </c>
      <c r="J12" s="26">
        <f t="shared" si="1"/>
        <v>100</v>
      </c>
      <c r="K12" s="27"/>
      <c r="L12" s="28" t="s">
        <v>487</v>
      </c>
      <c r="M12" s="29" t="s">
        <v>488</v>
      </c>
      <c r="N12" s="30">
        <v>100</v>
      </c>
      <c r="O12" s="30">
        <v>100</v>
      </c>
      <c r="P12" s="30">
        <v>100</v>
      </c>
      <c r="Q12" s="30">
        <v>100</v>
      </c>
      <c r="R12" s="30">
        <v>100</v>
      </c>
      <c r="S12" s="30">
        <v>100</v>
      </c>
      <c r="T12" s="30">
        <v>100</v>
      </c>
      <c r="U12" s="30">
        <v>100</v>
      </c>
      <c r="V12" s="30">
        <v>100</v>
      </c>
      <c r="W12" s="30">
        <v>100</v>
      </c>
      <c r="X12" s="30">
        <v>100</v>
      </c>
      <c r="Y12" s="30">
        <v>100</v>
      </c>
    </row>
    <row r="13" spans="1:1013" ht="165" customHeight="1" thickBot="1">
      <c r="A13" s="36" t="s">
        <v>489</v>
      </c>
      <c r="B13" s="35" t="s">
        <v>490</v>
      </c>
      <c r="C13" s="36" t="s">
        <v>491</v>
      </c>
      <c r="D13" s="37" t="s">
        <v>492</v>
      </c>
      <c r="E13" s="24" t="s">
        <v>138</v>
      </c>
      <c r="F13" s="25">
        <f t="shared" ca="1" si="0"/>
        <v>100</v>
      </c>
      <c r="G13" s="25">
        <f t="shared" ca="1" si="0"/>
        <v>100</v>
      </c>
      <c r="H13" s="25">
        <f t="shared" ca="1" si="0"/>
        <v>100</v>
      </c>
      <c r="I13" s="25">
        <f t="shared" ca="1" si="0"/>
        <v>100</v>
      </c>
      <c r="J13" s="26">
        <f t="shared" si="1"/>
        <v>100</v>
      </c>
      <c r="K13" s="27"/>
      <c r="L13" s="28" t="s">
        <v>487</v>
      </c>
      <c r="M13" s="29" t="s">
        <v>493</v>
      </c>
      <c r="N13" s="30">
        <v>100</v>
      </c>
      <c r="O13" s="30">
        <v>100</v>
      </c>
      <c r="P13" s="30">
        <v>100</v>
      </c>
      <c r="Q13" s="30">
        <v>100</v>
      </c>
      <c r="R13" s="30">
        <v>100</v>
      </c>
      <c r="S13" s="30">
        <v>100</v>
      </c>
      <c r="T13" s="30">
        <v>100</v>
      </c>
      <c r="U13" s="30">
        <v>100</v>
      </c>
      <c r="V13" s="30">
        <v>100</v>
      </c>
      <c r="W13" s="30">
        <v>100</v>
      </c>
      <c r="X13" s="30">
        <v>100</v>
      </c>
      <c r="Y13" s="30">
        <v>100</v>
      </c>
    </row>
    <row r="14" spans="1:1013" ht="192.75" customHeight="1" thickBot="1">
      <c r="A14" s="99" t="s">
        <v>494</v>
      </c>
      <c r="B14" s="35" t="s">
        <v>495</v>
      </c>
      <c r="C14" s="36" t="s">
        <v>496</v>
      </c>
      <c r="D14" s="37" t="s">
        <v>497</v>
      </c>
      <c r="E14" s="24" t="s">
        <v>138</v>
      </c>
      <c r="F14" s="25">
        <f t="shared" ca="1" si="0"/>
        <v>100</v>
      </c>
      <c r="G14" s="25">
        <f t="shared" ca="1" si="0"/>
        <v>100</v>
      </c>
      <c r="H14" s="25">
        <f t="shared" ca="1" si="0"/>
        <v>100</v>
      </c>
      <c r="I14" s="25">
        <f t="shared" ca="1" si="0"/>
        <v>100</v>
      </c>
      <c r="J14" s="26">
        <f t="shared" si="1"/>
        <v>100</v>
      </c>
      <c r="K14" s="27"/>
      <c r="L14" s="28" t="s">
        <v>498</v>
      </c>
      <c r="M14" s="29" t="s">
        <v>499</v>
      </c>
      <c r="N14" s="30">
        <v>100</v>
      </c>
      <c r="O14" s="30">
        <v>100</v>
      </c>
      <c r="P14" s="30">
        <v>100</v>
      </c>
      <c r="Q14" s="30">
        <v>100</v>
      </c>
      <c r="R14" s="30">
        <v>100</v>
      </c>
      <c r="S14" s="30">
        <v>100</v>
      </c>
      <c r="T14" s="30">
        <v>100</v>
      </c>
      <c r="U14" s="30">
        <v>100</v>
      </c>
      <c r="V14" s="30">
        <v>100</v>
      </c>
      <c r="W14" s="30">
        <v>100</v>
      </c>
      <c r="X14" s="30">
        <v>100</v>
      </c>
      <c r="Y14" s="30">
        <v>100</v>
      </c>
    </row>
    <row r="15" spans="1:1013" ht="135.75" customHeight="1" thickBot="1">
      <c r="A15" s="36" t="s">
        <v>500</v>
      </c>
      <c r="B15" s="35" t="s">
        <v>501</v>
      </c>
      <c r="C15" s="36" t="s">
        <v>502</v>
      </c>
      <c r="D15" s="37" t="s">
        <v>503</v>
      </c>
      <c r="E15" s="24" t="s">
        <v>68</v>
      </c>
      <c r="F15" s="25">
        <f t="shared" ca="1" si="0"/>
        <v>0</v>
      </c>
      <c r="G15" s="25">
        <f t="shared" ca="1" si="0"/>
        <v>1</v>
      </c>
      <c r="H15" s="25">
        <f t="shared" ca="1" si="0"/>
        <v>0</v>
      </c>
      <c r="I15" s="25">
        <f t="shared" ca="1" si="0"/>
        <v>1</v>
      </c>
      <c r="J15" s="26">
        <f t="shared" si="1"/>
        <v>2</v>
      </c>
      <c r="K15" s="27"/>
      <c r="L15" s="28" t="s">
        <v>504</v>
      </c>
      <c r="M15" s="29" t="s">
        <v>505</v>
      </c>
      <c r="N15" s="30">
        <v>0</v>
      </c>
      <c r="O15" s="30">
        <v>0</v>
      </c>
      <c r="P15" s="30">
        <v>0</v>
      </c>
      <c r="Q15" s="30">
        <v>1</v>
      </c>
      <c r="R15" s="30">
        <v>0</v>
      </c>
      <c r="S15" s="30">
        <v>0</v>
      </c>
      <c r="T15" s="30">
        <v>0</v>
      </c>
      <c r="U15" s="30">
        <v>0</v>
      </c>
      <c r="V15" s="30">
        <v>0</v>
      </c>
      <c r="W15" s="30">
        <v>1</v>
      </c>
      <c r="X15" s="30">
        <v>0</v>
      </c>
      <c r="Y15" s="30">
        <v>0</v>
      </c>
    </row>
    <row r="16" spans="1:1013" ht="195" customHeight="1" thickBot="1">
      <c r="A16" s="92" t="s">
        <v>506</v>
      </c>
      <c r="B16" s="100" t="s">
        <v>507</v>
      </c>
      <c r="C16" s="92" t="s">
        <v>508</v>
      </c>
      <c r="D16" s="90" t="s">
        <v>509</v>
      </c>
      <c r="E16" s="101" t="s">
        <v>138</v>
      </c>
      <c r="F16" s="25">
        <f t="shared" ca="1" si="0"/>
        <v>100</v>
      </c>
      <c r="G16" s="25">
        <f t="shared" ca="1" si="0"/>
        <v>100</v>
      </c>
      <c r="H16" s="25">
        <f t="shared" ca="1" si="0"/>
        <v>100</v>
      </c>
      <c r="I16" s="25">
        <f t="shared" ca="1" si="0"/>
        <v>100</v>
      </c>
      <c r="J16" s="26">
        <f t="shared" si="1"/>
        <v>100</v>
      </c>
      <c r="K16" s="102"/>
      <c r="L16" s="28" t="s">
        <v>510</v>
      </c>
      <c r="M16" s="103" t="s">
        <v>511</v>
      </c>
      <c r="N16" s="104">
        <v>100</v>
      </c>
      <c r="O16" s="104">
        <v>100</v>
      </c>
      <c r="P16" s="104">
        <v>100</v>
      </c>
      <c r="Q16" s="104">
        <v>100</v>
      </c>
      <c r="R16" s="104">
        <v>100</v>
      </c>
      <c r="S16" s="104">
        <v>100</v>
      </c>
      <c r="T16" s="104">
        <v>100</v>
      </c>
      <c r="U16" s="104">
        <v>100</v>
      </c>
      <c r="V16" s="104">
        <v>100</v>
      </c>
      <c r="W16" s="104">
        <v>100</v>
      </c>
      <c r="X16" s="104">
        <v>100</v>
      </c>
      <c r="Y16" s="104">
        <v>100</v>
      </c>
    </row>
    <row r="17" spans="1:25" ht="149.25" customHeight="1" thickBot="1">
      <c r="A17" s="105" t="s">
        <v>512</v>
      </c>
      <c r="B17" s="106" t="s">
        <v>513</v>
      </c>
      <c r="C17" s="107" t="s">
        <v>514</v>
      </c>
      <c r="D17" s="108" t="s">
        <v>515</v>
      </c>
      <c r="E17" s="109" t="s">
        <v>138</v>
      </c>
      <c r="F17" s="25">
        <f t="shared" ca="1" si="0"/>
        <v>100</v>
      </c>
      <c r="G17" s="25">
        <f t="shared" ca="1" si="0"/>
        <v>100</v>
      </c>
      <c r="H17" s="25">
        <f t="shared" ca="1" si="0"/>
        <v>100</v>
      </c>
      <c r="I17" s="25">
        <f t="shared" ca="1" si="0"/>
        <v>100</v>
      </c>
      <c r="J17" s="26">
        <f t="shared" si="1"/>
        <v>100</v>
      </c>
      <c r="K17" s="110"/>
      <c r="L17" s="28" t="s">
        <v>510</v>
      </c>
      <c r="M17" s="111" t="s">
        <v>516</v>
      </c>
      <c r="N17" s="112">
        <v>100</v>
      </c>
      <c r="O17" s="112">
        <v>100</v>
      </c>
      <c r="P17" s="112">
        <v>100</v>
      </c>
      <c r="Q17" s="112">
        <v>100</v>
      </c>
      <c r="R17" s="112">
        <v>100</v>
      </c>
      <c r="S17" s="112">
        <v>100</v>
      </c>
      <c r="T17" s="112">
        <v>100</v>
      </c>
      <c r="U17" s="112">
        <v>100</v>
      </c>
      <c r="V17" s="112">
        <v>100</v>
      </c>
      <c r="W17" s="112">
        <v>100</v>
      </c>
      <c r="X17" s="112">
        <v>100</v>
      </c>
      <c r="Y17" s="113">
        <v>100</v>
      </c>
    </row>
    <row r="18" spans="1:25" ht="231.75" customHeight="1" thickBot="1">
      <c r="A18" s="114" t="s">
        <v>517</v>
      </c>
      <c r="B18" s="115" t="s">
        <v>518</v>
      </c>
      <c r="C18" s="116" t="s">
        <v>519</v>
      </c>
      <c r="D18" s="115" t="s">
        <v>520</v>
      </c>
      <c r="E18" s="117" t="s">
        <v>138</v>
      </c>
      <c r="F18" s="25">
        <f t="shared" ca="1" si="0"/>
        <v>100</v>
      </c>
      <c r="G18" s="25">
        <f t="shared" ca="1" si="0"/>
        <v>100</v>
      </c>
      <c r="H18" s="25">
        <f t="shared" ca="1" si="0"/>
        <v>100</v>
      </c>
      <c r="I18" s="25">
        <f t="shared" ca="1" si="0"/>
        <v>100</v>
      </c>
      <c r="J18" s="26">
        <f t="shared" si="1"/>
        <v>100</v>
      </c>
      <c r="K18" s="118"/>
      <c r="L18" s="28" t="s">
        <v>510</v>
      </c>
      <c r="M18" s="119" t="s">
        <v>521</v>
      </c>
      <c r="N18" s="120">
        <v>100</v>
      </c>
      <c r="O18" s="120">
        <v>100</v>
      </c>
      <c r="P18" s="120">
        <v>100</v>
      </c>
      <c r="Q18" s="120">
        <v>100</v>
      </c>
      <c r="R18" s="120">
        <v>100</v>
      </c>
      <c r="S18" s="121">
        <v>100</v>
      </c>
      <c r="T18" s="120">
        <v>100</v>
      </c>
      <c r="U18" s="122">
        <v>100</v>
      </c>
      <c r="V18" s="120">
        <v>100</v>
      </c>
      <c r="W18" s="120">
        <v>100</v>
      </c>
      <c r="X18" s="120">
        <v>100</v>
      </c>
      <c r="Y18" s="123">
        <v>100</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8" xr:uid="{4C5467B2-0762-47A5-97C5-3C9633AFE6A4}">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1" manualBreakCount="1">
    <brk id="14"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9C8A-98E8-4EA1-80A4-450A8D9310F9}">
  <dimension ref="A1:ALY23"/>
  <sheetViews>
    <sheetView showGridLines="0" zoomScale="70" zoomScaleNormal="70" zoomScaleSheetLayoutView="40" workbookViewId="0"/>
  </sheetViews>
  <sheetFormatPr baseColWidth="10" defaultColWidth="11.453125" defaultRowHeight="14.5"/>
  <cols>
    <col min="1" max="1" width="59.453125" style="14" customWidth="1"/>
    <col min="2"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51" customWidth="1"/>
    <col min="1015" max="16384" width="11.453125" style="51"/>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522</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51"/>
    </row>
    <row r="9" spans="1:1013" s="16" customFormat="1" ht="63" customHeight="1" thickBot="1">
      <c r="A9" s="80" t="s">
        <v>46</v>
      </c>
      <c r="B9" s="80" t="s">
        <v>47</v>
      </c>
      <c r="C9" s="80"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161.25" customHeight="1" thickBot="1">
      <c r="A10" s="124" t="s">
        <v>523</v>
      </c>
      <c r="B10" s="125" t="s">
        <v>524</v>
      </c>
      <c r="C10" s="124" t="s">
        <v>525</v>
      </c>
      <c r="D10" s="126" t="s">
        <v>526</v>
      </c>
      <c r="E10" s="55" t="s">
        <v>68</v>
      </c>
      <c r="F10" s="127">
        <f ca="1">IF($E10="Suma",SUM(OFFSET($M10,0,MATCH(F$9,$N$8:$Y$8,0),1,3)),IF($E10="Promedio",IFERROR(AVERAGE(OFFSET($M10,0,MATCH(F$9,$N$8:$Y$8,0),1,3)),0),""))</f>
        <v>1</v>
      </c>
      <c r="G10" s="127">
        <f t="shared" ref="G10:I23" ca="1" si="0">IF($E10="Suma",SUM(OFFSET($M10,0,MATCH(G$9,$N$8:$Y$8,0),1,3)),IF($E10="Promedio",IFERROR(AVERAGE(OFFSET($M10,0,MATCH(G$9,$N$8:$Y$8,0),1,3)),0),""))</f>
        <v>1</v>
      </c>
      <c r="H10" s="127">
        <f t="shared" ca="1" si="0"/>
        <v>1</v>
      </c>
      <c r="I10" s="127">
        <f t="shared" ca="1" si="0"/>
        <v>1</v>
      </c>
      <c r="J10" s="56">
        <f>IF(E10="Suma",SUM(N10:Y10),IF(E10="Promedio",IFERROR(AVERAGE(N10:Y10),0),""))</f>
        <v>4</v>
      </c>
      <c r="K10" s="128"/>
      <c r="L10" s="73" t="s">
        <v>527</v>
      </c>
      <c r="M10" s="129" t="s">
        <v>528</v>
      </c>
      <c r="N10" s="60">
        <v>0</v>
      </c>
      <c r="O10" s="60">
        <v>0</v>
      </c>
      <c r="P10" s="60">
        <v>1</v>
      </c>
      <c r="Q10" s="60">
        <v>0</v>
      </c>
      <c r="R10" s="60">
        <v>0</v>
      </c>
      <c r="S10" s="60">
        <v>1</v>
      </c>
      <c r="T10" s="60">
        <v>0</v>
      </c>
      <c r="U10" s="60">
        <v>0</v>
      </c>
      <c r="V10" s="60">
        <v>1</v>
      </c>
      <c r="W10" s="60">
        <v>0</v>
      </c>
      <c r="X10" s="60">
        <v>0</v>
      </c>
      <c r="Y10" s="60">
        <v>1</v>
      </c>
    </row>
    <row r="11" spans="1:1013" ht="62.5" thickBot="1">
      <c r="A11" s="130" t="s">
        <v>529</v>
      </c>
      <c r="B11" s="131" t="s">
        <v>530</v>
      </c>
      <c r="C11" s="124" t="s">
        <v>531</v>
      </c>
      <c r="D11" s="132" t="s">
        <v>532</v>
      </c>
      <c r="E11" s="133" t="s">
        <v>68</v>
      </c>
      <c r="F11" s="127">
        <f t="shared" ref="F11:F23" ca="1" si="1">IF($E11="Suma",SUM(OFFSET($M11,0,MATCH(F$9,$N$8:$Y$8,0),1,3)),IF($E11="Promedio",IFERROR(AVERAGE(OFFSET($M11,0,MATCH(F$9,$N$8:$Y$8,0),1,3)),0),""))</f>
        <v>1</v>
      </c>
      <c r="G11" s="127">
        <f t="shared" ca="1" si="0"/>
        <v>1</v>
      </c>
      <c r="H11" s="127">
        <f t="shared" ca="1" si="0"/>
        <v>1</v>
      </c>
      <c r="I11" s="127">
        <f t="shared" ca="1" si="0"/>
        <v>1</v>
      </c>
      <c r="J11" s="56">
        <f t="shared" ref="J11:J23" si="2">IF(E11="Suma",SUM(N11:Y11),IF(E11="Promedio",IFERROR(AVERAGE(N11:Y11),0),""))</f>
        <v>4</v>
      </c>
      <c r="K11" s="128"/>
      <c r="L11" s="73" t="s">
        <v>527</v>
      </c>
      <c r="M11" s="126" t="s">
        <v>533</v>
      </c>
      <c r="N11" s="60">
        <v>0</v>
      </c>
      <c r="O11" s="60">
        <v>0</v>
      </c>
      <c r="P11" s="60">
        <v>1</v>
      </c>
      <c r="Q11" s="60">
        <v>0</v>
      </c>
      <c r="R11" s="60">
        <v>0</v>
      </c>
      <c r="S11" s="60">
        <v>1</v>
      </c>
      <c r="T11" s="60">
        <v>0</v>
      </c>
      <c r="U11" s="60">
        <v>0</v>
      </c>
      <c r="V11" s="60">
        <v>1</v>
      </c>
      <c r="W11" s="60">
        <v>0</v>
      </c>
      <c r="X11" s="60">
        <v>0</v>
      </c>
      <c r="Y11" s="60">
        <v>1</v>
      </c>
    </row>
    <row r="12" spans="1:1013" s="14" customFormat="1" ht="123" customHeight="1" thickBot="1">
      <c r="A12" s="130" t="s">
        <v>534</v>
      </c>
      <c r="B12" s="358" t="s">
        <v>535</v>
      </c>
      <c r="C12" s="134" t="s">
        <v>536</v>
      </c>
      <c r="D12" s="135" t="s">
        <v>537</v>
      </c>
      <c r="E12" s="136" t="s">
        <v>68</v>
      </c>
      <c r="F12" s="127">
        <f t="shared" ca="1" si="1"/>
        <v>3</v>
      </c>
      <c r="G12" s="127">
        <f t="shared" ca="1" si="0"/>
        <v>3</v>
      </c>
      <c r="H12" s="127">
        <f t="shared" ca="1" si="0"/>
        <v>3</v>
      </c>
      <c r="I12" s="127">
        <f t="shared" ca="1" si="0"/>
        <v>4</v>
      </c>
      <c r="J12" s="56">
        <f t="shared" si="2"/>
        <v>13</v>
      </c>
      <c r="K12" s="137"/>
      <c r="L12" s="138" t="s">
        <v>538</v>
      </c>
      <c r="M12" s="139" t="s">
        <v>539</v>
      </c>
      <c r="N12" s="140">
        <v>1</v>
      </c>
      <c r="O12" s="60">
        <v>1</v>
      </c>
      <c r="P12" s="60">
        <v>1</v>
      </c>
      <c r="Q12" s="60">
        <v>1</v>
      </c>
      <c r="R12" s="60">
        <v>1</v>
      </c>
      <c r="S12" s="60">
        <v>1</v>
      </c>
      <c r="T12" s="60">
        <v>1</v>
      </c>
      <c r="U12" s="60">
        <v>1</v>
      </c>
      <c r="V12" s="60">
        <v>1</v>
      </c>
      <c r="W12" s="60">
        <v>1</v>
      </c>
      <c r="X12" s="60">
        <v>1</v>
      </c>
      <c r="Y12" s="60">
        <v>2</v>
      </c>
    </row>
    <row r="13" spans="1:1013" ht="132" customHeight="1" thickBot="1">
      <c r="A13" s="130" t="s">
        <v>540</v>
      </c>
      <c r="B13" s="359"/>
      <c r="C13" s="141" t="s">
        <v>541</v>
      </c>
      <c r="D13" s="135" t="s">
        <v>542</v>
      </c>
      <c r="E13" s="142" t="s">
        <v>68</v>
      </c>
      <c r="F13" s="127">
        <f t="shared" ca="1" si="1"/>
        <v>3</v>
      </c>
      <c r="G13" s="127">
        <f t="shared" ca="1" si="0"/>
        <v>3</v>
      </c>
      <c r="H13" s="127">
        <f t="shared" ca="1" si="0"/>
        <v>3</v>
      </c>
      <c r="I13" s="127">
        <f t="shared" ca="1" si="0"/>
        <v>3</v>
      </c>
      <c r="J13" s="56">
        <f t="shared" si="2"/>
        <v>12</v>
      </c>
      <c r="K13" s="137"/>
      <c r="L13" s="143" t="s">
        <v>538</v>
      </c>
      <c r="M13" s="144" t="s">
        <v>543</v>
      </c>
      <c r="N13" s="60">
        <v>1</v>
      </c>
      <c r="O13" s="60">
        <v>1</v>
      </c>
      <c r="P13" s="60">
        <v>1</v>
      </c>
      <c r="Q13" s="60">
        <v>1</v>
      </c>
      <c r="R13" s="60">
        <v>1</v>
      </c>
      <c r="S13" s="60">
        <v>1</v>
      </c>
      <c r="T13" s="60">
        <v>1</v>
      </c>
      <c r="U13" s="60">
        <v>1</v>
      </c>
      <c r="V13" s="60">
        <v>1</v>
      </c>
      <c r="W13" s="60">
        <v>1</v>
      </c>
      <c r="X13" s="60">
        <v>1</v>
      </c>
      <c r="Y13" s="60">
        <v>1</v>
      </c>
    </row>
    <row r="14" spans="1:1013" ht="78" thickBot="1">
      <c r="A14" s="141" t="s">
        <v>544</v>
      </c>
      <c r="B14" s="360"/>
      <c r="C14" s="141" t="s">
        <v>545</v>
      </c>
      <c r="D14" s="71" t="s">
        <v>546</v>
      </c>
      <c r="E14" s="142" t="s">
        <v>68</v>
      </c>
      <c r="F14" s="127">
        <f t="shared" ca="1" si="1"/>
        <v>3</v>
      </c>
      <c r="G14" s="127">
        <f t="shared" ca="1" si="0"/>
        <v>3</v>
      </c>
      <c r="H14" s="127">
        <f t="shared" ca="1" si="0"/>
        <v>3</v>
      </c>
      <c r="I14" s="127">
        <f t="shared" ca="1" si="0"/>
        <v>3</v>
      </c>
      <c r="J14" s="56">
        <f t="shared" si="2"/>
        <v>12</v>
      </c>
      <c r="K14" s="137"/>
      <c r="L14" s="143" t="s">
        <v>538</v>
      </c>
      <c r="M14" s="145" t="s">
        <v>547</v>
      </c>
      <c r="N14" s="60">
        <v>1</v>
      </c>
      <c r="O14" s="60">
        <v>1</v>
      </c>
      <c r="P14" s="60">
        <v>1</v>
      </c>
      <c r="Q14" s="60">
        <v>1</v>
      </c>
      <c r="R14" s="60">
        <v>1</v>
      </c>
      <c r="S14" s="60">
        <v>1</v>
      </c>
      <c r="T14" s="60">
        <v>1</v>
      </c>
      <c r="U14" s="60">
        <v>1</v>
      </c>
      <c r="V14" s="60">
        <v>1</v>
      </c>
      <c r="W14" s="60">
        <v>1</v>
      </c>
      <c r="X14" s="60">
        <v>1</v>
      </c>
      <c r="Y14" s="60">
        <v>1</v>
      </c>
    </row>
    <row r="15" spans="1:1013" ht="109.5" customHeight="1" thickBot="1">
      <c r="A15" s="141" t="s">
        <v>548</v>
      </c>
      <c r="B15" s="358" t="s">
        <v>549</v>
      </c>
      <c r="C15" s="141" t="s">
        <v>550</v>
      </c>
      <c r="D15" s="71" t="s">
        <v>551</v>
      </c>
      <c r="E15" s="142" t="s">
        <v>68</v>
      </c>
      <c r="F15" s="127">
        <f t="shared" ca="1" si="1"/>
        <v>3</v>
      </c>
      <c r="G15" s="127">
        <f t="shared" ca="1" si="0"/>
        <v>3</v>
      </c>
      <c r="H15" s="127">
        <f t="shared" ca="1" si="0"/>
        <v>3</v>
      </c>
      <c r="I15" s="127">
        <f t="shared" ca="1" si="0"/>
        <v>3</v>
      </c>
      <c r="J15" s="56">
        <f t="shared" si="2"/>
        <v>12</v>
      </c>
      <c r="K15" s="137"/>
      <c r="L15" s="143" t="s">
        <v>552</v>
      </c>
      <c r="M15" s="146" t="s">
        <v>553</v>
      </c>
      <c r="N15" s="60">
        <v>1</v>
      </c>
      <c r="O15" s="60">
        <v>1</v>
      </c>
      <c r="P15" s="60">
        <v>1</v>
      </c>
      <c r="Q15" s="60">
        <v>1</v>
      </c>
      <c r="R15" s="60">
        <v>1</v>
      </c>
      <c r="S15" s="60">
        <v>1</v>
      </c>
      <c r="T15" s="60">
        <v>1</v>
      </c>
      <c r="U15" s="60">
        <v>1</v>
      </c>
      <c r="V15" s="60">
        <v>1</v>
      </c>
      <c r="W15" s="60">
        <v>1</v>
      </c>
      <c r="X15" s="60">
        <v>1</v>
      </c>
      <c r="Y15" s="60">
        <v>1</v>
      </c>
    </row>
    <row r="16" spans="1:1013" ht="107.25" customHeight="1" thickBot="1">
      <c r="A16" s="141" t="s">
        <v>554</v>
      </c>
      <c r="B16" s="360"/>
      <c r="C16" s="141" t="s">
        <v>555</v>
      </c>
      <c r="D16" s="71" t="s">
        <v>556</v>
      </c>
      <c r="E16" s="142" t="s">
        <v>68</v>
      </c>
      <c r="F16" s="127">
        <f t="shared" ca="1" si="1"/>
        <v>0</v>
      </c>
      <c r="G16" s="127">
        <f t="shared" ca="1" si="0"/>
        <v>1</v>
      </c>
      <c r="H16" s="127">
        <f t="shared" ca="1" si="0"/>
        <v>0</v>
      </c>
      <c r="I16" s="127">
        <f t="shared" ca="1" si="0"/>
        <v>1</v>
      </c>
      <c r="J16" s="56">
        <f t="shared" si="2"/>
        <v>2</v>
      </c>
      <c r="K16" s="137"/>
      <c r="L16" s="143" t="s">
        <v>557</v>
      </c>
      <c r="M16" s="146" t="s">
        <v>558</v>
      </c>
      <c r="N16" s="60">
        <v>0</v>
      </c>
      <c r="O16" s="60">
        <v>0</v>
      </c>
      <c r="P16" s="60">
        <v>0</v>
      </c>
      <c r="Q16" s="60">
        <v>0</v>
      </c>
      <c r="R16" s="60">
        <v>0</v>
      </c>
      <c r="S16" s="60">
        <v>1</v>
      </c>
      <c r="T16" s="60">
        <v>0</v>
      </c>
      <c r="U16" s="60">
        <v>0</v>
      </c>
      <c r="V16" s="60">
        <v>0</v>
      </c>
      <c r="W16" s="60">
        <v>0</v>
      </c>
      <c r="X16" s="60">
        <v>0</v>
      </c>
      <c r="Y16" s="60">
        <v>1</v>
      </c>
    </row>
    <row r="17" spans="1:25" ht="144.75" customHeight="1" thickBot="1">
      <c r="A17" s="141" t="s">
        <v>559</v>
      </c>
      <c r="B17" s="147" t="s">
        <v>560</v>
      </c>
      <c r="C17" s="141" t="s">
        <v>561</v>
      </c>
      <c r="D17" s="71" t="s">
        <v>562</v>
      </c>
      <c r="E17" s="142" t="s">
        <v>68</v>
      </c>
      <c r="F17" s="127">
        <f t="shared" ca="1" si="1"/>
        <v>3</v>
      </c>
      <c r="G17" s="127">
        <f t="shared" ca="1" si="0"/>
        <v>3</v>
      </c>
      <c r="H17" s="127">
        <f t="shared" ca="1" si="0"/>
        <v>3</v>
      </c>
      <c r="I17" s="127">
        <f t="shared" ca="1" si="0"/>
        <v>3</v>
      </c>
      <c r="J17" s="56">
        <f t="shared" si="2"/>
        <v>12</v>
      </c>
      <c r="K17" s="137"/>
      <c r="L17" s="143" t="s">
        <v>563</v>
      </c>
      <c r="M17" s="146" t="s">
        <v>564</v>
      </c>
      <c r="N17" s="60">
        <v>1</v>
      </c>
      <c r="O17" s="60">
        <v>1</v>
      </c>
      <c r="P17" s="60">
        <v>1</v>
      </c>
      <c r="Q17" s="60">
        <v>1</v>
      </c>
      <c r="R17" s="60">
        <v>1</v>
      </c>
      <c r="S17" s="60">
        <v>1</v>
      </c>
      <c r="T17" s="60">
        <v>1</v>
      </c>
      <c r="U17" s="60">
        <v>1</v>
      </c>
      <c r="V17" s="60">
        <v>1</v>
      </c>
      <c r="W17" s="60">
        <v>1</v>
      </c>
      <c r="X17" s="60">
        <v>1</v>
      </c>
      <c r="Y17" s="60">
        <v>1</v>
      </c>
    </row>
    <row r="18" spans="1:25" ht="62.5" thickBot="1">
      <c r="A18" s="36" t="s">
        <v>565</v>
      </c>
      <c r="B18" s="35" t="s">
        <v>566</v>
      </c>
      <c r="C18" s="36" t="s">
        <v>567</v>
      </c>
      <c r="D18" s="35" t="s">
        <v>568</v>
      </c>
      <c r="E18" s="24" t="s">
        <v>68</v>
      </c>
      <c r="F18" s="127">
        <f t="shared" ca="1" si="1"/>
        <v>3</v>
      </c>
      <c r="G18" s="127">
        <f t="shared" ca="1" si="0"/>
        <v>3</v>
      </c>
      <c r="H18" s="127">
        <f t="shared" ca="1" si="0"/>
        <v>3</v>
      </c>
      <c r="I18" s="127">
        <f t="shared" ca="1" si="0"/>
        <v>3</v>
      </c>
      <c r="J18" s="56">
        <f t="shared" ref="J18:J21" si="3">IF(E18="Suma",SUM(N18:Y18),IF(E18="Promedio",IFERROR(AVERAGE(N18:Y18),0),""))</f>
        <v>12</v>
      </c>
      <c r="K18" s="27"/>
      <c r="L18" s="148" t="s">
        <v>569</v>
      </c>
      <c r="M18" s="29" t="s">
        <v>570</v>
      </c>
      <c r="N18" s="30">
        <v>1</v>
      </c>
      <c r="O18" s="30">
        <v>1</v>
      </c>
      <c r="P18" s="30">
        <v>1</v>
      </c>
      <c r="Q18" s="30">
        <v>1</v>
      </c>
      <c r="R18" s="30">
        <v>1</v>
      </c>
      <c r="S18" s="30">
        <v>1</v>
      </c>
      <c r="T18" s="30">
        <v>1</v>
      </c>
      <c r="U18" s="30">
        <v>1</v>
      </c>
      <c r="V18" s="30">
        <v>1</v>
      </c>
      <c r="W18" s="30">
        <v>1</v>
      </c>
      <c r="X18" s="30">
        <v>1</v>
      </c>
      <c r="Y18" s="30">
        <v>1</v>
      </c>
    </row>
    <row r="19" spans="1:25" ht="31.5" thickBot="1">
      <c r="A19" s="36" t="s">
        <v>571</v>
      </c>
      <c r="B19" s="35" t="s">
        <v>572</v>
      </c>
      <c r="C19" s="36" t="s">
        <v>573</v>
      </c>
      <c r="D19" s="35" t="s">
        <v>574</v>
      </c>
      <c r="E19" s="24" t="s">
        <v>68</v>
      </c>
      <c r="F19" s="127">
        <f t="shared" ca="1" si="1"/>
        <v>3</v>
      </c>
      <c r="G19" s="127">
        <f t="shared" ca="1" si="0"/>
        <v>3</v>
      </c>
      <c r="H19" s="127">
        <f t="shared" ca="1" si="0"/>
        <v>3</v>
      </c>
      <c r="I19" s="127">
        <f t="shared" ca="1" si="0"/>
        <v>3</v>
      </c>
      <c r="J19" s="56">
        <f t="shared" si="3"/>
        <v>12</v>
      </c>
      <c r="K19" s="27"/>
      <c r="L19" s="148" t="s">
        <v>575</v>
      </c>
      <c r="M19" s="149" t="s">
        <v>576</v>
      </c>
      <c r="N19" s="30">
        <v>1</v>
      </c>
      <c r="O19" s="30">
        <v>1</v>
      </c>
      <c r="P19" s="30">
        <v>1</v>
      </c>
      <c r="Q19" s="30">
        <v>1</v>
      </c>
      <c r="R19" s="30">
        <v>1</v>
      </c>
      <c r="S19" s="30">
        <v>1</v>
      </c>
      <c r="T19" s="30">
        <v>1</v>
      </c>
      <c r="U19" s="30">
        <v>1</v>
      </c>
      <c r="V19" s="30">
        <v>1</v>
      </c>
      <c r="W19" s="30">
        <v>1</v>
      </c>
      <c r="X19" s="30">
        <v>1</v>
      </c>
      <c r="Y19" s="30">
        <v>1</v>
      </c>
    </row>
    <row r="20" spans="1:25" ht="47" thickBot="1">
      <c r="A20" s="36" t="s">
        <v>577</v>
      </c>
      <c r="B20" s="35" t="s">
        <v>578</v>
      </c>
      <c r="C20" s="36" t="s">
        <v>579</v>
      </c>
      <c r="D20" s="35" t="s">
        <v>580</v>
      </c>
      <c r="E20" s="24" t="s">
        <v>68</v>
      </c>
      <c r="F20" s="127">
        <f t="shared" ca="1" si="1"/>
        <v>3</v>
      </c>
      <c r="G20" s="127">
        <f t="shared" ca="1" si="0"/>
        <v>3</v>
      </c>
      <c r="H20" s="127">
        <f t="shared" ca="1" si="0"/>
        <v>3</v>
      </c>
      <c r="I20" s="127">
        <f t="shared" ca="1" si="0"/>
        <v>3</v>
      </c>
      <c r="J20" s="56">
        <f t="shared" si="3"/>
        <v>12</v>
      </c>
      <c r="K20" s="27"/>
      <c r="L20" s="148" t="s">
        <v>581</v>
      </c>
      <c r="M20" s="149" t="s">
        <v>582</v>
      </c>
      <c r="N20" s="30">
        <v>1</v>
      </c>
      <c r="O20" s="30">
        <v>1</v>
      </c>
      <c r="P20" s="30">
        <v>1</v>
      </c>
      <c r="Q20" s="30">
        <v>1</v>
      </c>
      <c r="R20" s="30">
        <v>1</v>
      </c>
      <c r="S20" s="30">
        <v>1</v>
      </c>
      <c r="T20" s="30">
        <v>1</v>
      </c>
      <c r="U20" s="30">
        <v>1</v>
      </c>
      <c r="V20" s="30">
        <v>1</v>
      </c>
      <c r="W20" s="30">
        <v>1</v>
      </c>
      <c r="X20" s="30">
        <v>1</v>
      </c>
      <c r="Y20" s="30">
        <v>1</v>
      </c>
    </row>
    <row r="21" spans="1:25" ht="47" thickBot="1">
      <c r="A21" s="36" t="s">
        <v>583</v>
      </c>
      <c r="B21" s="35" t="s">
        <v>584</v>
      </c>
      <c r="C21" s="36" t="s">
        <v>585</v>
      </c>
      <c r="D21" s="35" t="s">
        <v>586</v>
      </c>
      <c r="E21" s="24" t="s">
        <v>138</v>
      </c>
      <c r="F21" s="127">
        <f t="shared" ca="1" si="1"/>
        <v>100</v>
      </c>
      <c r="G21" s="127">
        <f t="shared" ca="1" si="0"/>
        <v>100</v>
      </c>
      <c r="H21" s="127">
        <f t="shared" ca="1" si="0"/>
        <v>100</v>
      </c>
      <c r="I21" s="127">
        <f t="shared" ca="1" si="0"/>
        <v>100</v>
      </c>
      <c r="J21" s="56">
        <f t="shared" si="3"/>
        <v>100</v>
      </c>
      <c r="K21" s="27"/>
      <c r="L21" s="148" t="s">
        <v>587</v>
      </c>
      <c r="M21" s="149" t="s">
        <v>588</v>
      </c>
      <c r="N21" s="30">
        <v>100</v>
      </c>
      <c r="O21" s="30">
        <v>100</v>
      </c>
      <c r="P21" s="30">
        <v>100</v>
      </c>
      <c r="Q21" s="30">
        <v>100</v>
      </c>
      <c r="R21" s="30">
        <v>100</v>
      </c>
      <c r="S21" s="30">
        <v>100</v>
      </c>
      <c r="T21" s="30">
        <v>100</v>
      </c>
      <c r="U21" s="30">
        <v>100</v>
      </c>
      <c r="V21" s="30">
        <v>100</v>
      </c>
      <c r="W21" s="30">
        <v>100</v>
      </c>
      <c r="X21" s="30">
        <v>100</v>
      </c>
      <c r="Y21" s="30">
        <v>100</v>
      </c>
    </row>
    <row r="22" spans="1:25" ht="107.25" customHeight="1" thickBot="1">
      <c r="A22" s="141" t="s">
        <v>589</v>
      </c>
      <c r="B22" s="356" t="s">
        <v>590</v>
      </c>
      <c r="C22" s="141" t="s">
        <v>591</v>
      </c>
      <c r="D22" s="71" t="s">
        <v>592</v>
      </c>
      <c r="E22" s="142" t="s">
        <v>68</v>
      </c>
      <c r="F22" s="127">
        <f t="shared" ca="1" si="1"/>
        <v>14.23</v>
      </c>
      <c r="G22" s="127">
        <f t="shared" ca="1" si="0"/>
        <v>38.090000000000003</v>
      </c>
      <c r="H22" s="127">
        <f t="shared" ca="1" si="0"/>
        <v>33.090000000000003</v>
      </c>
      <c r="I22" s="127">
        <f t="shared" ca="1" si="0"/>
        <v>14.590000000000014</v>
      </c>
      <c r="J22" s="56">
        <f t="shared" si="2"/>
        <v>100.00000000000003</v>
      </c>
      <c r="K22" s="137"/>
      <c r="L22" s="143" t="s">
        <v>593</v>
      </c>
      <c r="M22" s="146" t="s">
        <v>594</v>
      </c>
      <c r="N22" s="150">
        <v>4.3</v>
      </c>
      <c r="O22" s="150">
        <v>5.1000000000000005</v>
      </c>
      <c r="P22" s="150">
        <v>4.830000000000001</v>
      </c>
      <c r="Q22" s="150">
        <v>13.409999999999997</v>
      </c>
      <c r="R22" s="150">
        <v>12.340000000000002</v>
      </c>
      <c r="S22" s="150">
        <v>12.340000000000002</v>
      </c>
      <c r="T22" s="150">
        <v>13.170000000000003</v>
      </c>
      <c r="U22" s="150">
        <v>10.08</v>
      </c>
      <c r="V22" s="150">
        <v>9.8400000000000034</v>
      </c>
      <c r="W22" s="150">
        <v>5.100000000000005</v>
      </c>
      <c r="X22" s="150">
        <v>5.2200000000000024</v>
      </c>
      <c r="Y22" s="150">
        <v>4.2700000000000067</v>
      </c>
    </row>
    <row r="23" spans="1:25" ht="101.25" customHeight="1" thickBot="1">
      <c r="A23" s="141" t="s">
        <v>595</v>
      </c>
      <c r="B23" s="357"/>
      <c r="C23" s="141" t="s">
        <v>596</v>
      </c>
      <c r="D23" s="71" t="s">
        <v>597</v>
      </c>
      <c r="E23" s="142" t="s">
        <v>68</v>
      </c>
      <c r="F23" s="127">
        <f t="shared" ca="1" si="1"/>
        <v>14.89</v>
      </c>
      <c r="G23" s="127">
        <f t="shared" ca="1" si="0"/>
        <v>33.239999999999995</v>
      </c>
      <c r="H23" s="127">
        <f t="shared" ca="1" si="0"/>
        <v>35.64</v>
      </c>
      <c r="I23" s="127">
        <f t="shared" ca="1" si="0"/>
        <v>16.229999999999997</v>
      </c>
      <c r="J23" s="56">
        <f t="shared" si="2"/>
        <v>99.999999999999986</v>
      </c>
      <c r="K23" s="137"/>
      <c r="L23" s="143" t="s">
        <v>593</v>
      </c>
      <c r="M23" s="146" t="s">
        <v>598</v>
      </c>
      <c r="N23" s="150">
        <v>4.5199999999999996</v>
      </c>
      <c r="O23" s="150">
        <v>5.8500000000000005</v>
      </c>
      <c r="P23" s="150">
        <v>4.5200000000000005</v>
      </c>
      <c r="Q23" s="150">
        <v>13.03</v>
      </c>
      <c r="R23" s="150">
        <v>9.0399999999999974</v>
      </c>
      <c r="S23" s="150">
        <v>11.169999999999996</v>
      </c>
      <c r="T23" s="150">
        <v>12.770000000000003</v>
      </c>
      <c r="U23" s="150">
        <v>11.7</v>
      </c>
      <c r="V23" s="150">
        <v>11.170000000000002</v>
      </c>
      <c r="W23" s="150">
        <v>5.5899999999999945</v>
      </c>
      <c r="X23" s="150">
        <v>4.5200000000000014</v>
      </c>
      <c r="Y23" s="150">
        <v>6.1200000000000028</v>
      </c>
    </row>
  </sheetData>
  <mergeCells count="16">
    <mergeCell ref="B22:B23"/>
    <mergeCell ref="A5:M5"/>
    <mergeCell ref="A6:M6"/>
    <mergeCell ref="A7:M7"/>
    <mergeCell ref="N7:Y7"/>
    <mergeCell ref="A8:E8"/>
    <mergeCell ref="F8:J8"/>
    <mergeCell ref="K8:K9"/>
    <mergeCell ref="L8:L9"/>
    <mergeCell ref="M8:M9"/>
    <mergeCell ref="N8:P8"/>
    <mergeCell ref="Q8:S8"/>
    <mergeCell ref="T8:V8"/>
    <mergeCell ref="W8:Y8"/>
    <mergeCell ref="B12:B14"/>
    <mergeCell ref="B15:B16"/>
  </mergeCells>
  <dataValidations count="1">
    <dataValidation type="list" allowBlank="1" showInputMessage="1" showErrorMessage="1" sqref="E10:E18 E21:E23" xr:uid="{13D95F09-E1EC-4F10-B108-750865DB5E8D}">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6" fitToWidth="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BBD2-7AAE-4F02-974C-A91EFF8EBB38}">
  <dimension ref="A1:ALY19"/>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7.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600</v>
      </c>
      <c r="B6" s="297"/>
      <c r="C6" s="297"/>
      <c r="D6" s="297"/>
      <c r="E6" s="297"/>
      <c r="F6" s="297"/>
      <c r="G6" s="297"/>
      <c r="H6" s="297"/>
      <c r="I6" s="297"/>
      <c r="J6" s="297"/>
      <c r="K6" s="297"/>
      <c r="L6" s="297"/>
      <c r="M6" s="298"/>
    </row>
    <row r="7" spans="1:1013" s="16" customFormat="1" ht="30" customHeight="1" thickBot="1">
      <c r="A7" s="299" t="s">
        <v>601</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75" customHeight="1" thickBot="1">
      <c r="A10" s="363" t="s">
        <v>602</v>
      </c>
      <c r="B10" s="365" t="s">
        <v>603</v>
      </c>
      <c r="C10" s="86" t="s">
        <v>604</v>
      </c>
      <c r="D10" s="367" t="s">
        <v>605</v>
      </c>
      <c r="E10" s="87" t="s">
        <v>68</v>
      </c>
      <c r="F10" s="25">
        <f ca="1">IF($E10="Suma",SUM(OFFSET($M10,0,MATCH(F$9,$N$8:$Y$8,0),1,3)),IF($E10="Promedio",IFERROR(AVERAGE(OFFSET($M10,0,MATCH(F$9,$N$8:$Y$8,0),1,3)),0),""))</f>
        <v>3</v>
      </c>
      <c r="G10" s="25">
        <f t="shared" ref="G10:I19" ca="1" si="0">IF($E10="Suma",SUM(OFFSET($M10,0,MATCH(G$9,$N$8:$Y$8,0),1,3)),IF($E10="Promedio",IFERROR(AVERAGE(OFFSET($M10,0,MATCH(G$9,$N$8:$Y$8,0),1,3)),0),""))</f>
        <v>6</v>
      </c>
      <c r="H10" s="25">
        <f t="shared" ca="1" si="0"/>
        <v>6</v>
      </c>
      <c r="I10" s="25">
        <f t="shared" ca="1" si="0"/>
        <v>5</v>
      </c>
      <c r="J10" s="26">
        <f>IF(E10="Suma",SUM(N10:Y10),IF(E10="Promedio",IFERROR(AVERAGE(N10:Y10),0),""))</f>
        <v>20</v>
      </c>
      <c r="K10" s="368"/>
      <c r="L10" s="370" t="s">
        <v>606</v>
      </c>
      <c r="M10" s="361" t="s">
        <v>846</v>
      </c>
      <c r="N10" s="30">
        <v>0</v>
      </c>
      <c r="O10" s="30">
        <v>1</v>
      </c>
      <c r="P10" s="30">
        <v>2</v>
      </c>
      <c r="Q10" s="30">
        <v>2</v>
      </c>
      <c r="R10" s="30">
        <v>2</v>
      </c>
      <c r="S10" s="30">
        <v>2</v>
      </c>
      <c r="T10" s="30">
        <v>2</v>
      </c>
      <c r="U10" s="30">
        <v>2</v>
      </c>
      <c r="V10" s="30">
        <v>2</v>
      </c>
      <c r="W10" s="30">
        <v>2</v>
      </c>
      <c r="X10" s="30">
        <v>2</v>
      </c>
      <c r="Y10" s="30">
        <v>1</v>
      </c>
    </row>
    <row r="11" spans="1:1013" ht="75" customHeight="1" thickBot="1">
      <c r="A11" s="364"/>
      <c r="B11" s="366"/>
      <c r="C11" s="86" t="s">
        <v>607</v>
      </c>
      <c r="D11" s="367"/>
      <c r="E11" s="87" t="s">
        <v>68</v>
      </c>
      <c r="F11" s="25">
        <f t="shared" ref="F11:F19" ca="1" si="1">IF($E11="Suma",SUM(OFFSET($M11,0,MATCH(F$9,$N$8:$Y$8,0),1,3)),IF($E11="Promedio",IFERROR(AVERAGE(OFFSET($M11,0,MATCH(F$9,$N$8:$Y$8,0),1,3)),0),""))</f>
        <v>108</v>
      </c>
      <c r="G11" s="25">
        <f t="shared" ca="1" si="0"/>
        <v>216</v>
      </c>
      <c r="H11" s="25">
        <f t="shared" ca="1" si="0"/>
        <v>216</v>
      </c>
      <c r="I11" s="25">
        <f t="shared" ca="1" si="0"/>
        <v>180</v>
      </c>
      <c r="J11" s="31">
        <f t="shared" ref="J11:J12" si="2">IF(E11="Suma",SUM(N11:Y11),IF(E11="Promedio",IFERROR(AVERAGE(N11:Y11),0),""))</f>
        <v>720</v>
      </c>
      <c r="K11" s="369"/>
      <c r="L11" s="371"/>
      <c r="M11" s="362"/>
      <c r="N11" s="30">
        <v>0</v>
      </c>
      <c r="O11" s="30">
        <v>36</v>
      </c>
      <c r="P11" s="30">
        <v>72</v>
      </c>
      <c r="Q11" s="30">
        <v>72</v>
      </c>
      <c r="R11" s="30">
        <v>72</v>
      </c>
      <c r="S11" s="30">
        <v>72</v>
      </c>
      <c r="T11" s="30">
        <v>72</v>
      </c>
      <c r="U11" s="30">
        <v>72</v>
      </c>
      <c r="V11" s="30">
        <v>72</v>
      </c>
      <c r="W11" s="30">
        <v>72</v>
      </c>
      <c r="X11" s="30">
        <v>72</v>
      </c>
      <c r="Y11" s="30">
        <v>36</v>
      </c>
    </row>
    <row r="12" spans="1:1013" s="14" customFormat="1" ht="75" customHeight="1" thickBot="1">
      <c r="A12" s="363" t="s">
        <v>608</v>
      </c>
      <c r="B12" s="365" t="s">
        <v>609</v>
      </c>
      <c r="C12" s="86" t="s">
        <v>610</v>
      </c>
      <c r="D12" s="367" t="s">
        <v>605</v>
      </c>
      <c r="E12" s="87" t="s">
        <v>68</v>
      </c>
      <c r="F12" s="25">
        <f t="shared" ca="1" si="1"/>
        <v>1</v>
      </c>
      <c r="G12" s="25">
        <f t="shared" ca="1" si="0"/>
        <v>0</v>
      </c>
      <c r="H12" s="25">
        <f t="shared" ca="1" si="0"/>
        <v>1</v>
      </c>
      <c r="I12" s="25">
        <f t="shared" ca="1" si="0"/>
        <v>0</v>
      </c>
      <c r="J12" s="31">
        <f t="shared" si="2"/>
        <v>2</v>
      </c>
      <c r="K12" s="368"/>
      <c r="L12" s="370" t="s">
        <v>611</v>
      </c>
      <c r="M12" s="361" t="s">
        <v>847</v>
      </c>
      <c r="N12" s="30">
        <v>0</v>
      </c>
      <c r="O12" s="30">
        <v>0</v>
      </c>
      <c r="P12" s="30">
        <v>1</v>
      </c>
      <c r="Q12" s="30">
        <v>0</v>
      </c>
      <c r="R12" s="30">
        <v>0</v>
      </c>
      <c r="S12" s="30"/>
      <c r="T12" s="30">
        <v>0</v>
      </c>
      <c r="U12" s="30">
        <v>0</v>
      </c>
      <c r="V12" s="30">
        <v>1</v>
      </c>
      <c r="W12" s="30">
        <v>0</v>
      </c>
      <c r="X12" s="30">
        <v>0</v>
      </c>
      <c r="Y12" s="30">
        <v>0</v>
      </c>
    </row>
    <row r="13" spans="1:1013" ht="75" customHeight="1" thickBot="1">
      <c r="A13" s="364"/>
      <c r="B13" s="366"/>
      <c r="C13" s="86" t="s">
        <v>612</v>
      </c>
      <c r="D13" s="367"/>
      <c r="E13" s="87" t="s">
        <v>68</v>
      </c>
      <c r="F13" s="25">
        <f t="shared" ca="1" si="1"/>
        <v>25</v>
      </c>
      <c r="G13" s="25">
        <f t="shared" ca="1" si="0"/>
        <v>0</v>
      </c>
      <c r="H13" s="25">
        <f t="shared" ca="1" si="0"/>
        <v>25</v>
      </c>
      <c r="I13" s="25">
        <f t="shared" ca="1" si="0"/>
        <v>0</v>
      </c>
      <c r="J13" s="31">
        <f t="shared" ref="J13:J19" si="3">IF(E13="Suma",SUM(N13:Y13),IF(E13="Promedio",IFERROR(AVERAGE(N13:Y13),0),""))</f>
        <v>50</v>
      </c>
      <c r="K13" s="369"/>
      <c r="L13" s="371"/>
      <c r="M13" s="362"/>
      <c r="N13" s="30">
        <v>0</v>
      </c>
      <c r="O13" s="30">
        <v>0</v>
      </c>
      <c r="P13" s="30">
        <v>25</v>
      </c>
      <c r="Q13" s="30">
        <v>0</v>
      </c>
      <c r="R13" s="30">
        <v>0</v>
      </c>
      <c r="S13" s="30">
        <v>0</v>
      </c>
      <c r="T13" s="30">
        <v>0</v>
      </c>
      <c r="U13" s="30">
        <v>0</v>
      </c>
      <c r="V13" s="30">
        <v>25</v>
      </c>
      <c r="W13" s="30">
        <v>0</v>
      </c>
      <c r="X13" s="30">
        <v>0</v>
      </c>
      <c r="Y13" s="30">
        <v>0</v>
      </c>
    </row>
    <row r="14" spans="1:1013" ht="75" customHeight="1" thickBot="1">
      <c r="A14" s="363" t="s">
        <v>613</v>
      </c>
      <c r="B14" s="365" t="s">
        <v>614</v>
      </c>
      <c r="C14" s="86" t="s">
        <v>615</v>
      </c>
      <c r="D14" s="367" t="s">
        <v>616</v>
      </c>
      <c r="E14" s="87" t="s">
        <v>68</v>
      </c>
      <c r="F14" s="25">
        <f t="shared" ca="1" si="1"/>
        <v>0</v>
      </c>
      <c r="G14" s="25">
        <f t="shared" ca="1" si="0"/>
        <v>1</v>
      </c>
      <c r="H14" s="25">
        <f t="shared" ca="1" si="0"/>
        <v>0</v>
      </c>
      <c r="I14" s="25">
        <f t="shared" ca="1" si="0"/>
        <v>1</v>
      </c>
      <c r="J14" s="31">
        <f t="shared" si="3"/>
        <v>2</v>
      </c>
      <c r="K14" s="368"/>
      <c r="L14" s="370" t="s">
        <v>617</v>
      </c>
      <c r="M14" s="361" t="s">
        <v>848</v>
      </c>
      <c r="N14" s="30">
        <v>0</v>
      </c>
      <c r="O14" s="30">
        <v>0</v>
      </c>
      <c r="P14" s="30">
        <v>0</v>
      </c>
      <c r="Q14" s="30">
        <v>0</v>
      </c>
      <c r="R14" s="30">
        <v>1</v>
      </c>
      <c r="S14" s="30">
        <v>0</v>
      </c>
      <c r="T14" s="30">
        <v>0</v>
      </c>
      <c r="U14" s="30">
        <v>0</v>
      </c>
      <c r="V14" s="30">
        <v>0</v>
      </c>
      <c r="W14" s="30">
        <v>0</v>
      </c>
      <c r="X14" s="30">
        <v>1</v>
      </c>
      <c r="Y14" s="30">
        <v>0</v>
      </c>
    </row>
    <row r="15" spans="1:1013" ht="75" customHeight="1" thickBot="1">
      <c r="A15" s="364"/>
      <c r="B15" s="366"/>
      <c r="C15" s="86" t="s">
        <v>618</v>
      </c>
      <c r="D15" s="367"/>
      <c r="E15" s="87" t="s">
        <v>68</v>
      </c>
      <c r="F15" s="25">
        <f t="shared" ca="1" si="1"/>
        <v>0</v>
      </c>
      <c r="G15" s="25">
        <f t="shared" ca="1" si="0"/>
        <v>25</v>
      </c>
      <c r="H15" s="25">
        <f t="shared" ca="1" si="0"/>
        <v>0</v>
      </c>
      <c r="I15" s="25">
        <f t="shared" ca="1" si="0"/>
        <v>25</v>
      </c>
      <c r="J15" s="31">
        <f t="shared" si="3"/>
        <v>50</v>
      </c>
      <c r="K15" s="369"/>
      <c r="L15" s="371"/>
      <c r="M15" s="362"/>
      <c r="N15" s="30">
        <v>0</v>
      </c>
      <c r="O15" s="30">
        <v>0</v>
      </c>
      <c r="P15" s="30">
        <v>0</v>
      </c>
      <c r="Q15" s="30">
        <v>0</v>
      </c>
      <c r="R15" s="30">
        <v>25</v>
      </c>
      <c r="S15" s="30">
        <v>0</v>
      </c>
      <c r="T15" s="30">
        <v>0</v>
      </c>
      <c r="U15" s="30">
        <v>0</v>
      </c>
      <c r="V15" s="30">
        <v>0</v>
      </c>
      <c r="W15" s="30">
        <v>0</v>
      </c>
      <c r="X15" s="30">
        <v>25</v>
      </c>
      <c r="Y15" s="30">
        <v>0</v>
      </c>
    </row>
    <row r="16" spans="1:1013" ht="50.15" customHeight="1" thickBot="1">
      <c r="A16" s="363" t="s">
        <v>619</v>
      </c>
      <c r="B16" s="365" t="s">
        <v>620</v>
      </c>
      <c r="C16" s="86" t="s">
        <v>621</v>
      </c>
      <c r="D16" s="367" t="s">
        <v>622</v>
      </c>
      <c r="E16" s="87" t="s">
        <v>68</v>
      </c>
      <c r="F16" s="25">
        <f t="shared" ca="1" si="1"/>
        <v>0</v>
      </c>
      <c r="G16" s="25">
        <f t="shared" ca="1" si="0"/>
        <v>1</v>
      </c>
      <c r="H16" s="25">
        <f t="shared" ca="1" si="0"/>
        <v>0</v>
      </c>
      <c r="I16" s="25">
        <f t="shared" ca="1" si="0"/>
        <v>1</v>
      </c>
      <c r="J16" s="31">
        <f t="shared" si="3"/>
        <v>2</v>
      </c>
      <c r="K16" s="368"/>
      <c r="L16" s="370" t="s">
        <v>623</v>
      </c>
      <c r="M16" s="361" t="s">
        <v>849</v>
      </c>
      <c r="N16" s="30">
        <v>0</v>
      </c>
      <c r="O16" s="30">
        <v>0</v>
      </c>
      <c r="P16" s="30">
        <v>0</v>
      </c>
      <c r="Q16" s="30">
        <v>1</v>
      </c>
      <c r="R16" s="30">
        <v>0</v>
      </c>
      <c r="S16" s="30">
        <v>0</v>
      </c>
      <c r="T16" s="30">
        <v>0</v>
      </c>
      <c r="U16" s="30">
        <v>0</v>
      </c>
      <c r="V16" s="30">
        <v>0</v>
      </c>
      <c r="W16" s="30">
        <v>1</v>
      </c>
      <c r="X16" s="30">
        <v>0</v>
      </c>
      <c r="Y16" s="30">
        <v>0</v>
      </c>
    </row>
    <row r="17" spans="1:25" ht="50.15" customHeight="1" thickBot="1">
      <c r="A17" s="364"/>
      <c r="B17" s="366"/>
      <c r="C17" s="86" t="s">
        <v>624</v>
      </c>
      <c r="D17" s="367"/>
      <c r="E17" s="87" t="s">
        <v>68</v>
      </c>
      <c r="F17" s="25">
        <f t="shared" ca="1" si="1"/>
        <v>0</v>
      </c>
      <c r="G17" s="25">
        <f t="shared" ca="1" si="0"/>
        <v>50</v>
      </c>
      <c r="H17" s="25">
        <f t="shared" ca="1" si="0"/>
        <v>0</v>
      </c>
      <c r="I17" s="25">
        <f t="shared" ca="1" si="0"/>
        <v>50</v>
      </c>
      <c r="J17" s="31">
        <f t="shared" si="3"/>
        <v>100</v>
      </c>
      <c r="K17" s="369"/>
      <c r="L17" s="371"/>
      <c r="M17" s="362"/>
      <c r="N17" s="30">
        <v>0</v>
      </c>
      <c r="O17" s="30">
        <v>0</v>
      </c>
      <c r="P17" s="30">
        <v>0</v>
      </c>
      <c r="Q17" s="30">
        <v>50</v>
      </c>
      <c r="R17" s="30">
        <v>0</v>
      </c>
      <c r="S17" s="30">
        <v>0</v>
      </c>
      <c r="T17" s="30">
        <v>0</v>
      </c>
      <c r="U17" s="30">
        <v>0</v>
      </c>
      <c r="V17" s="30">
        <v>0</v>
      </c>
      <c r="W17" s="30">
        <v>50</v>
      </c>
      <c r="X17" s="30">
        <v>0</v>
      </c>
      <c r="Y17" s="30">
        <v>0</v>
      </c>
    </row>
    <row r="18" spans="1:25" ht="47" thickBot="1">
      <c r="A18" s="86" t="s">
        <v>625</v>
      </c>
      <c r="B18" s="37" t="s">
        <v>626</v>
      </c>
      <c r="C18" s="86" t="s">
        <v>627</v>
      </c>
      <c r="D18" s="37" t="s">
        <v>628</v>
      </c>
      <c r="E18" s="87" t="s">
        <v>68</v>
      </c>
      <c r="F18" s="25">
        <f t="shared" ca="1" si="1"/>
        <v>18</v>
      </c>
      <c r="G18" s="25">
        <f t="shared" ca="1" si="0"/>
        <v>18</v>
      </c>
      <c r="H18" s="25">
        <f t="shared" ca="1" si="0"/>
        <v>18</v>
      </c>
      <c r="I18" s="25">
        <f t="shared" ca="1" si="0"/>
        <v>18</v>
      </c>
      <c r="J18" s="31">
        <f t="shared" si="3"/>
        <v>72</v>
      </c>
      <c r="K18" s="151"/>
      <c r="L18" s="152" t="s">
        <v>629</v>
      </c>
      <c r="M18" s="153" t="s">
        <v>850</v>
      </c>
      <c r="N18" s="30">
        <v>6</v>
      </c>
      <c r="O18" s="30">
        <v>6</v>
      </c>
      <c r="P18" s="30">
        <v>6</v>
      </c>
      <c r="Q18" s="30">
        <v>6</v>
      </c>
      <c r="R18" s="30">
        <v>6</v>
      </c>
      <c r="S18" s="30">
        <v>6</v>
      </c>
      <c r="T18" s="30">
        <v>6</v>
      </c>
      <c r="U18" s="30">
        <v>6</v>
      </c>
      <c r="V18" s="30">
        <v>6</v>
      </c>
      <c r="W18" s="30">
        <v>6</v>
      </c>
      <c r="X18" s="30">
        <v>6</v>
      </c>
      <c r="Y18" s="30">
        <v>6</v>
      </c>
    </row>
    <row r="19" spans="1:25" ht="62.5" thickBot="1">
      <c r="A19" s="86" t="s">
        <v>630</v>
      </c>
      <c r="B19" s="37" t="s">
        <v>631</v>
      </c>
      <c r="C19" s="86" t="s">
        <v>632</v>
      </c>
      <c r="D19" s="37" t="s">
        <v>633</v>
      </c>
      <c r="E19" s="87" t="s">
        <v>68</v>
      </c>
      <c r="F19" s="25">
        <f t="shared" ca="1" si="1"/>
        <v>2000</v>
      </c>
      <c r="G19" s="25">
        <f t="shared" ca="1" si="0"/>
        <v>2500</v>
      </c>
      <c r="H19" s="25">
        <f t="shared" ca="1" si="0"/>
        <v>2750</v>
      </c>
      <c r="I19" s="25">
        <f t="shared" ca="1" si="0"/>
        <v>2500</v>
      </c>
      <c r="J19" s="31">
        <f t="shared" si="3"/>
        <v>9750</v>
      </c>
      <c r="K19" s="151"/>
      <c r="L19" s="152" t="s">
        <v>634</v>
      </c>
      <c r="M19" s="153" t="s">
        <v>851</v>
      </c>
      <c r="N19" s="30">
        <v>600</v>
      </c>
      <c r="O19" s="30">
        <v>700</v>
      </c>
      <c r="P19" s="30">
        <v>700</v>
      </c>
      <c r="Q19" s="30">
        <v>800</v>
      </c>
      <c r="R19" s="30">
        <v>800</v>
      </c>
      <c r="S19" s="30">
        <v>900</v>
      </c>
      <c r="T19" s="30">
        <v>900</v>
      </c>
      <c r="U19" s="30">
        <v>900</v>
      </c>
      <c r="V19" s="30">
        <v>950</v>
      </c>
      <c r="W19" s="30">
        <v>800</v>
      </c>
      <c r="X19" s="30">
        <v>900</v>
      </c>
      <c r="Y19" s="30">
        <v>800</v>
      </c>
    </row>
  </sheetData>
  <mergeCells count="37">
    <mergeCell ref="A5:M5"/>
    <mergeCell ref="A6:M6"/>
    <mergeCell ref="A7:M7"/>
    <mergeCell ref="N7:Y7"/>
    <mergeCell ref="A8:E8"/>
    <mergeCell ref="F8:J8"/>
    <mergeCell ref="K8:K9"/>
    <mergeCell ref="L8:L9"/>
    <mergeCell ref="M8:M9"/>
    <mergeCell ref="N8:P8"/>
    <mergeCell ref="M12:M13"/>
    <mergeCell ref="Q8:S8"/>
    <mergeCell ref="T8:V8"/>
    <mergeCell ref="W8:Y8"/>
    <mergeCell ref="A10:A11"/>
    <mergeCell ref="B10:B11"/>
    <mergeCell ref="D10:D11"/>
    <mergeCell ref="K10:K11"/>
    <mergeCell ref="L10:L11"/>
    <mergeCell ref="M10:M11"/>
    <mergeCell ref="A12:A13"/>
    <mergeCell ref="B12:B13"/>
    <mergeCell ref="D12:D13"/>
    <mergeCell ref="K12:K13"/>
    <mergeCell ref="L12:L13"/>
    <mergeCell ref="M16:M17"/>
    <mergeCell ref="A14:A15"/>
    <mergeCell ref="B14:B15"/>
    <mergeCell ref="D14:D15"/>
    <mergeCell ref="K14:K15"/>
    <mergeCell ref="L14:L15"/>
    <mergeCell ref="M14:M15"/>
    <mergeCell ref="A16:A17"/>
    <mergeCell ref="B16:B17"/>
    <mergeCell ref="D16:D17"/>
    <mergeCell ref="K16:K17"/>
    <mergeCell ref="L16:L17"/>
  </mergeCells>
  <dataValidations disablePrompts="1" count="1">
    <dataValidation type="list" allowBlank="1" showInputMessage="1" showErrorMessage="1" sqref="E10 E12 E14 E16 E18:E19" xr:uid="{A8B4B8C8-CC1C-4B73-9334-8ECDF57F9389}">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A01F8-5555-416E-B00A-1F84EA1F0102}">
  <dimension ref="A1:ALY13"/>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635</v>
      </c>
      <c r="B6" s="297"/>
      <c r="C6" s="297"/>
      <c r="D6" s="297"/>
      <c r="E6" s="297"/>
      <c r="F6" s="297"/>
      <c r="G6" s="297"/>
      <c r="H6" s="297"/>
      <c r="I6" s="297"/>
      <c r="J6" s="297"/>
      <c r="K6" s="297"/>
      <c r="L6" s="297"/>
      <c r="M6" s="298"/>
    </row>
    <row r="7" spans="1:1013" s="16" customFormat="1" ht="30" customHeight="1" thickBot="1">
      <c r="A7" s="299" t="s">
        <v>636</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78.75" customHeight="1" thickBot="1">
      <c r="A10" s="36" t="s">
        <v>637</v>
      </c>
      <c r="B10" s="35" t="s">
        <v>638</v>
      </c>
      <c r="C10" s="36" t="s">
        <v>639</v>
      </c>
      <c r="D10" s="37" t="s">
        <v>640</v>
      </c>
      <c r="E10" s="24" t="s">
        <v>68</v>
      </c>
      <c r="F10" s="25">
        <f ca="1">IF($E10="Suma",SUM(OFFSET($M10,0,MATCH(F$9,$N$8:$Y$8,0),1,3)),IF($E10="Promedio",IFERROR(AVERAGE(OFFSET($M10,0,MATCH(F$9,$N$8:$Y$8,0),1,3)),0),""))</f>
        <v>425</v>
      </c>
      <c r="G10" s="25">
        <f t="shared" ref="G10:I13" ca="1" si="0">IF($E10="Suma",SUM(OFFSET($M10,0,MATCH(G$9,$N$8:$Y$8,0),1,3)),IF($E10="Promedio",IFERROR(AVERAGE(OFFSET($M10,0,MATCH(G$9,$N$8:$Y$8,0),1,3)),0),""))</f>
        <v>525</v>
      </c>
      <c r="H10" s="25">
        <f t="shared" ca="1" si="0"/>
        <v>450</v>
      </c>
      <c r="I10" s="25">
        <f t="shared" ca="1" si="0"/>
        <v>700</v>
      </c>
      <c r="J10" s="26">
        <f>IF(E10="Suma",SUM(N10:Y10),IF(E10="Promedio",IFERROR(AVERAGE(N10:Y10),0),""))</f>
        <v>2100</v>
      </c>
      <c r="K10" s="27"/>
      <c r="L10" s="28" t="s">
        <v>641</v>
      </c>
      <c r="M10" s="29" t="s">
        <v>642</v>
      </c>
      <c r="N10" s="30">
        <v>125</v>
      </c>
      <c r="O10" s="30">
        <v>150</v>
      </c>
      <c r="P10" s="30">
        <v>150</v>
      </c>
      <c r="Q10" s="30">
        <v>175</v>
      </c>
      <c r="R10" s="30">
        <v>150</v>
      </c>
      <c r="S10" s="30">
        <v>200</v>
      </c>
      <c r="T10" s="30">
        <v>150</v>
      </c>
      <c r="U10" s="30">
        <v>150</v>
      </c>
      <c r="V10" s="30">
        <v>150</v>
      </c>
      <c r="W10" s="30">
        <v>200</v>
      </c>
      <c r="X10" s="30">
        <v>250</v>
      </c>
      <c r="Y10" s="30">
        <v>250</v>
      </c>
    </row>
    <row r="11" spans="1:1013" ht="78" customHeight="1" thickBot="1">
      <c r="A11" s="36" t="s">
        <v>643</v>
      </c>
      <c r="B11" s="35" t="s">
        <v>644</v>
      </c>
      <c r="C11" s="36" t="s">
        <v>645</v>
      </c>
      <c r="D11" s="37" t="s">
        <v>640</v>
      </c>
      <c r="E11" s="24" t="s">
        <v>68</v>
      </c>
      <c r="F11" s="25">
        <f t="shared" ref="F11:F13" ca="1" si="1">IF($E11="Suma",SUM(OFFSET($M11,0,MATCH(F$9,$N$8:$Y$8,0),1,3)),IF($E11="Promedio",IFERROR(AVERAGE(OFFSET($M11,0,MATCH(F$9,$N$8:$Y$8,0),1,3)),0),""))</f>
        <v>550</v>
      </c>
      <c r="G11" s="25">
        <f t="shared" ca="1" si="0"/>
        <v>581</v>
      </c>
      <c r="H11" s="25">
        <f t="shared" ca="1" si="0"/>
        <v>680</v>
      </c>
      <c r="I11" s="25">
        <f t="shared" ca="1" si="0"/>
        <v>689</v>
      </c>
      <c r="J11" s="31">
        <f t="shared" ref="J11:J12" si="2">IF(E11="Suma",SUM(N11:Y11),IF(E11="Promedio",IFERROR(AVERAGE(N11:Y11),0),""))</f>
        <v>2500</v>
      </c>
      <c r="K11" s="27"/>
      <c r="L11" s="28" t="s">
        <v>641</v>
      </c>
      <c r="M11" s="29" t="s">
        <v>646</v>
      </c>
      <c r="N11" s="30">
        <v>180</v>
      </c>
      <c r="O11" s="30">
        <v>185</v>
      </c>
      <c r="P11" s="30">
        <v>185</v>
      </c>
      <c r="Q11" s="30">
        <v>187</v>
      </c>
      <c r="R11" s="30">
        <v>197</v>
      </c>
      <c r="S11" s="30">
        <v>197</v>
      </c>
      <c r="T11" s="30">
        <v>238</v>
      </c>
      <c r="U11" s="30">
        <v>219</v>
      </c>
      <c r="V11" s="30">
        <v>223</v>
      </c>
      <c r="W11" s="30">
        <v>227</v>
      </c>
      <c r="X11" s="30">
        <v>231</v>
      </c>
      <c r="Y11" s="30">
        <v>231</v>
      </c>
    </row>
    <row r="12" spans="1:1013" s="14" customFormat="1" ht="74.25" customHeight="1" thickBot="1">
      <c r="A12" s="36" t="s">
        <v>647</v>
      </c>
      <c r="B12" s="35" t="s">
        <v>648</v>
      </c>
      <c r="C12" s="36" t="s">
        <v>649</v>
      </c>
      <c r="D12" s="37" t="s">
        <v>650</v>
      </c>
      <c r="E12" s="24" t="s">
        <v>68</v>
      </c>
      <c r="F12" s="25">
        <f t="shared" ca="1" si="1"/>
        <v>0</v>
      </c>
      <c r="G12" s="25">
        <f t="shared" ca="1" si="0"/>
        <v>2</v>
      </c>
      <c r="H12" s="25">
        <f t="shared" ca="1" si="0"/>
        <v>0</v>
      </c>
      <c r="I12" s="25">
        <f t="shared" ca="1" si="0"/>
        <v>4</v>
      </c>
      <c r="J12" s="31">
        <f t="shared" si="2"/>
        <v>6</v>
      </c>
      <c r="K12" s="27"/>
      <c r="L12" s="28" t="s">
        <v>641</v>
      </c>
      <c r="M12" s="29" t="s">
        <v>651</v>
      </c>
      <c r="N12" s="30">
        <v>0</v>
      </c>
      <c r="O12" s="30">
        <v>0</v>
      </c>
      <c r="P12" s="30">
        <v>0</v>
      </c>
      <c r="Q12" s="30">
        <v>0</v>
      </c>
      <c r="R12" s="30">
        <v>2</v>
      </c>
      <c r="S12" s="30">
        <v>0</v>
      </c>
      <c r="T12" s="30">
        <v>0</v>
      </c>
      <c r="U12" s="30">
        <v>0</v>
      </c>
      <c r="V12" s="30">
        <v>0</v>
      </c>
      <c r="W12" s="30">
        <v>0</v>
      </c>
      <c r="X12" s="30">
        <v>0</v>
      </c>
      <c r="Y12" s="30">
        <v>4</v>
      </c>
    </row>
    <row r="13" spans="1:1013" ht="74.25" customHeight="1" thickBot="1">
      <c r="A13" s="36" t="s">
        <v>652</v>
      </c>
      <c r="B13" s="35" t="s">
        <v>653</v>
      </c>
      <c r="C13" s="36" t="s">
        <v>654</v>
      </c>
      <c r="D13" s="37" t="s">
        <v>655</v>
      </c>
      <c r="E13" s="24" t="s">
        <v>68</v>
      </c>
      <c r="F13" s="25">
        <f t="shared" ca="1" si="1"/>
        <v>3</v>
      </c>
      <c r="G13" s="25">
        <f t="shared" ca="1" si="0"/>
        <v>3</v>
      </c>
      <c r="H13" s="25">
        <f t="shared" ca="1" si="0"/>
        <v>3</v>
      </c>
      <c r="I13" s="25">
        <f t="shared" ca="1" si="0"/>
        <v>2</v>
      </c>
      <c r="J13" s="31">
        <f t="shared" ref="J13" si="3">IF(E13="Suma",SUM(N13:Y13),IF(E13="Promedio",IFERROR(AVERAGE(N13:Y13),0),""))</f>
        <v>11</v>
      </c>
      <c r="K13" s="27"/>
      <c r="L13" s="28" t="s">
        <v>641</v>
      </c>
      <c r="M13" s="29" t="s">
        <v>656</v>
      </c>
      <c r="N13" s="30">
        <v>1</v>
      </c>
      <c r="O13" s="30">
        <v>1</v>
      </c>
      <c r="P13" s="30">
        <v>1</v>
      </c>
      <c r="Q13" s="30">
        <v>1</v>
      </c>
      <c r="R13" s="30">
        <v>1</v>
      </c>
      <c r="S13" s="30">
        <v>1</v>
      </c>
      <c r="T13" s="30">
        <v>1</v>
      </c>
      <c r="U13" s="30">
        <v>1</v>
      </c>
      <c r="V13" s="30">
        <v>1</v>
      </c>
      <c r="W13" s="30">
        <v>1</v>
      </c>
      <c r="X13" s="30">
        <v>1</v>
      </c>
      <c r="Y13" s="30">
        <v>0</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3" xr:uid="{4E06A42A-4ED3-4EFB-94D9-943116FF6BF1}">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BEBB-4619-42B0-963A-4E5F05539B27}">
  <dimension ref="A1:ALY13"/>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657</v>
      </c>
      <c r="B6" s="297"/>
      <c r="C6" s="297"/>
      <c r="D6" s="297"/>
      <c r="E6" s="297"/>
      <c r="F6" s="297"/>
      <c r="G6" s="297"/>
      <c r="H6" s="297"/>
      <c r="I6" s="297"/>
      <c r="J6" s="297"/>
      <c r="K6" s="297"/>
      <c r="L6" s="297"/>
      <c r="M6" s="298"/>
    </row>
    <row r="7" spans="1:1013" s="16" customFormat="1" ht="30" customHeight="1" thickBot="1">
      <c r="A7" s="299" t="s">
        <v>636</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313.5" customHeight="1" thickBot="1">
      <c r="A10" s="36" t="s">
        <v>658</v>
      </c>
      <c r="B10" s="35" t="s">
        <v>659</v>
      </c>
      <c r="C10" s="36" t="s">
        <v>660</v>
      </c>
      <c r="D10" s="35" t="s">
        <v>661</v>
      </c>
      <c r="E10" s="24" t="s">
        <v>68</v>
      </c>
      <c r="F10" s="25">
        <f ca="1">IF($E10="Suma",SUM(OFFSET($M10,0,MATCH(F$9,$N$8:$Y$8,0),1,3)),IF($E10="Promedio",IFERROR(AVERAGE(OFFSET($M10,0,MATCH(F$9,$N$8:$Y$8,0),1,3)),0),""))</f>
        <v>22</v>
      </c>
      <c r="G10" s="25">
        <f t="shared" ref="G10:I13" ca="1" si="0">IF($E10="Suma",SUM(OFFSET($M10,0,MATCH(G$9,$N$8:$Y$8,0),1,3)),IF($E10="Promedio",IFERROR(AVERAGE(OFFSET($M10,0,MATCH(G$9,$N$8:$Y$8,0),1,3)),0),""))</f>
        <v>15</v>
      </c>
      <c r="H10" s="25">
        <f t="shared" ca="1" si="0"/>
        <v>22</v>
      </c>
      <c r="I10" s="25">
        <f t="shared" ca="1" si="0"/>
        <v>15</v>
      </c>
      <c r="J10" s="26">
        <f>IF(E10="Suma",SUM(N10:Y10),IF(E10="Promedio",IFERROR(AVERAGE(N10:Y10),0),""))</f>
        <v>74</v>
      </c>
      <c r="K10" s="27"/>
      <c r="L10" s="28" t="s">
        <v>662</v>
      </c>
      <c r="M10" s="29" t="s">
        <v>840</v>
      </c>
      <c r="N10" s="30">
        <v>7</v>
      </c>
      <c r="O10" s="30">
        <v>15</v>
      </c>
      <c r="P10" s="30">
        <v>0</v>
      </c>
      <c r="Q10" s="30">
        <v>0</v>
      </c>
      <c r="R10" s="30">
        <v>15</v>
      </c>
      <c r="S10" s="30">
        <v>0</v>
      </c>
      <c r="T10" s="30">
        <v>7</v>
      </c>
      <c r="U10" s="30">
        <v>15</v>
      </c>
      <c r="V10" s="30">
        <v>0</v>
      </c>
      <c r="W10" s="30">
        <v>0</v>
      </c>
      <c r="X10" s="30">
        <v>15</v>
      </c>
      <c r="Y10" s="30">
        <v>0</v>
      </c>
    </row>
    <row r="11" spans="1:1013" ht="176.25" customHeight="1" thickBot="1">
      <c r="A11" s="36" t="s">
        <v>663</v>
      </c>
      <c r="B11" s="35" t="s">
        <v>664</v>
      </c>
      <c r="C11" s="36" t="s">
        <v>665</v>
      </c>
      <c r="D11" s="35" t="s">
        <v>666</v>
      </c>
      <c r="E11" s="24" t="s">
        <v>68</v>
      </c>
      <c r="F11" s="25">
        <f t="shared" ref="F11:F13" ca="1" si="1">IF($E11="Suma",SUM(OFFSET($M11,0,MATCH(F$9,$N$8:$Y$8,0),1,3)),IF($E11="Promedio",IFERROR(AVERAGE(OFFSET($M11,0,MATCH(F$9,$N$8:$Y$8,0),1,3)),0),""))</f>
        <v>12</v>
      </c>
      <c r="G11" s="25">
        <f t="shared" ca="1" si="0"/>
        <v>12</v>
      </c>
      <c r="H11" s="25">
        <f t="shared" ca="1" si="0"/>
        <v>12</v>
      </c>
      <c r="I11" s="25">
        <f t="shared" ca="1" si="0"/>
        <v>12</v>
      </c>
      <c r="J11" s="31">
        <f t="shared" ref="J11:J12" si="2">IF(E11="Suma",SUM(N11:Y11),IF(E11="Promedio",IFERROR(AVERAGE(N11:Y11),0),""))</f>
        <v>48</v>
      </c>
      <c r="K11" s="27"/>
      <c r="L11" s="28" t="s">
        <v>662</v>
      </c>
      <c r="M11" s="29" t="s">
        <v>841</v>
      </c>
      <c r="N11" s="30">
        <v>4</v>
      </c>
      <c r="O11" s="30">
        <v>4</v>
      </c>
      <c r="P11" s="30">
        <v>4</v>
      </c>
      <c r="Q11" s="30">
        <v>4</v>
      </c>
      <c r="R11" s="30">
        <v>4</v>
      </c>
      <c r="S11" s="30">
        <v>4</v>
      </c>
      <c r="T11" s="30">
        <v>4</v>
      </c>
      <c r="U11" s="30">
        <v>4</v>
      </c>
      <c r="V11" s="30">
        <v>4</v>
      </c>
      <c r="W11" s="30">
        <v>4</v>
      </c>
      <c r="X11" s="30">
        <v>4</v>
      </c>
      <c r="Y11" s="30">
        <v>4</v>
      </c>
    </row>
    <row r="12" spans="1:1013" s="14" customFormat="1" ht="180" customHeight="1" thickBot="1">
      <c r="A12" s="36" t="s">
        <v>667</v>
      </c>
      <c r="B12" s="35" t="s">
        <v>668</v>
      </c>
      <c r="C12" s="36" t="s">
        <v>669</v>
      </c>
      <c r="D12" s="35" t="s">
        <v>670</v>
      </c>
      <c r="E12" s="24" t="s">
        <v>138</v>
      </c>
      <c r="F12" s="25">
        <f t="shared" ca="1" si="1"/>
        <v>200</v>
      </c>
      <c r="G12" s="25">
        <f t="shared" ca="1" si="0"/>
        <v>216.66666666666666</v>
      </c>
      <c r="H12" s="25">
        <f t="shared" ca="1" si="0"/>
        <v>216.66666666666666</v>
      </c>
      <c r="I12" s="25">
        <f t="shared" ca="1" si="0"/>
        <v>216.66666666666666</v>
      </c>
      <c r="J12" s="31">
        <f t="shared" si="2"/>
        <v>212.5</v>
      </c>
      <c r="K12" s="27"/>
      <c r="L12" s="28" t="s">
        <v>662</v>
      </c>
      <c r="M12" s="29" t="s">
        <v>842</v>
      </c>
      <c r="N12" s="30">
        <v>200</v>
      </c>
      <c r="O12" s="30">
        <v>200</v>
      </c>
      <c r="P12" s="30">
        <v>200</v>
      </c>
      <c r="Q12" s="30">
        <v>250</v>
      </c>
      <c r="R12" s="30">
        <v>200</v>
      </c>
      <c r="S12" s="30">
        <v>200</v>
      </c>
      <c r="T12" s="30">
        <v>250</v>
      </c>
      <c r="U12" s="30">
        <v>200</v>
      </c>
      <c r="V12" s="30">
        <v>200</v>
      </c>
      <c r="W12" s="30">
        <v>200</v>
      </c>
      <c r="X12" s="30">
        <v>200</v>
      </c>
      <c r="Y12" s="30">
        <v>250</v>
      </c>
    </row>
    <row r="13" spans="1:1013" ht="147.75" customHeight="1" thickBot="1">
      <c r="A13" s="36" t="s">
        <v>671</v>
      </c>
      <c r="B13" s="35" t="s">
        <v>672</v>
      </c>
      <c r="C13" s="36" t="s">
        <v>673</v>
      </c>
      <c r="D13" s="35" t="s">
        <v>886</v>
      </c>
      <c r="E13" s="24" t="s">
        <v>68</v>
      </c>
      <c r="F13" s="25">
        <f t="shared" ca="1" si="1"/>
        <v>1500000</v>
      </c>
      <c r="G13" s="25">
        <f t="shared" ca="1" si="0"/>
        <v>1500000</v>
      </c>
      <c r="H13" s="25">
        <f t="shared" ca="1" si="0"/>
        <v>1500000</v>
      </c>
      <c r="I13" s="25">
        <f t="shared" ca="1" si="0"/>
        <v>1500000</v>
      </c>
      <c r="J13" s="31">
        <f t="shared" ref="J13" si="3">IF(E13="Suma",SUM(N13:Y13),IF(E13="Promedio",IFERROR(AVERAGE(N13:Y13),0),""))</f>
        <v>6000000</v>
      </c>
      <c r="K13" s="27"/>
      <c r="L13" s="28" t="s">
        <v>662</v>
      </c>
      <c r="M13" s="29" t="s">
        <v>843</v>
      </c>
      <c r="N13" s="30">
        <v>500000</v>
      </c>
      <c r="O13" s="30">
        <v>500000</v>
      </c>
      <c r="P13" s="30">
        <v>500000</v>
      </c>
      <c r="Q13" s="30">
        <v>500000</v>
      </c>
      <c r="R13" s="30">
        <v>500000</v>
      </c>
      <c r="S13" s="30">
        <v>500000</v>
      </c>
      <c r="T13" s="30">
        <v>500000</v>
      </c>
      <c r="U13" s="30">
        <v>500000</v>
      </c>
      <c r="V13" s="30">
        <v>500000</v>
      </c>
      <c r="W13" s="30">
        <v>500000</v>
      </c>
      <c r="X13" s="30">
        <v>500000</v>
      </c>
      <c r="Y13" s="30">
        <v>500000</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3" xr:uid="{848BE3E6-853D-48D6-8480-82CC1BCDD403}">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9A38-B8AE-4242-B55A-2D6D92C0FFD7}">
  <dimension ref="A1:ALY19"/>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828</v>
      </c>
      <c r="B6" s="297"/>
      <c r="C6" s="297"/>
      <c r="D6" s="297"/>
      <c r="E6" s="297"/>
      <c r="F6" s="297"/>
      <c r="G6" s="297"/>
      <c r="H6" s="297"/>
      <c r="I6" s="297"/>
      <c r="J6" s="297"/>
      <c r="K6" s="297"/>
      <c r="L6" s="297"/>
      <c r="M6" s="298"/>
    </row>
    <row r="7" spans="1:1013" s="16" customFormat="1" ht="30" customHeight="1" thickBot="1">
      <c r="A7" s="299" t="s">
        <v>636</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152.25" customHeight="1" thickBot="1">
      <c r="A10" s="341" t="s">
        <v>674</v>
      </c>
      <c r="B10" s="328" t="s">
        <v>675</v>
      </c>
      <c r="C10" s="36" t="s">
        <v>676</v>
      </c>
      <c r="D10" s="363" t="s">
        <v>677</v>
      </c>
      <c r="E10" s="24" t="s">
        <v>68</v>
      </c>
      <c r="F10" s="25">
        <f ca="1">IF($E10="Suma",SUM(OFFSET($M10,0,MATCH(F$9,$N$8:$Y$8,0),1,3)),IF($E10="Promedio",IFERROR(AVERAGE(OFFSET($M10,0,MATCH(F$9,$N$8:$Y$8,0),1,3)),0),""))</f>
        <v>425</v>
      </c>
      <c r="G10" s="25">
        <f t="shared" ref="G10:I19" ca="1" si="0">IF($E10="Suma",SUM(OFFSET($M10,0,MATCH(G$9,$N$8:$Y$8,0),1,3)),IF($E10="Promedio",IFERROR(AVERAGE(OFFSET($M10,0,MATCH(G$9,$N$8:$Y$8,0),1,3)),0),""))</f>
        <v>525</v>
      </c>
      <c r="H10" s="25">
        <f t="shared" ca="1" si="0"/>
        <v>450</v>
      </c>
      <c r="I10" s="25">
        <f t="shared" ca="1" si="0"/>
        <v>700</v>
      </c>
      <c r="J10" s="26">
        <f>IF(E10="Suma",SUM(N10:Y10),IF(E10="Promedio",IFERROR(AVERAGE(N10:Y10),0),""))</f>
        <v>2100</v>
      </c>
      <c r="K10" s="368"/>
      <c r="L10" s="374" t="s">
        <v>678</v>
      </c>
      <c r="M10" s="372" t="s">
        <v>837</v>
      </c>
      <c r="N10" s="154">
        <v>125</v>
      </c>
      <c r="O10" s="154">
        <v>150</v>
      </c>
      <c r="P10" s="154">
        <v>150</v>
      </c>
      <c r="Q10" s="154">
        <v>175</v>
      </c>
      <c r="R10" s="154">
        <v>150</v>
      </c>
      <c r="S10" s="154">
        <v>200</v>
      </c>
      <c r="T10" s="154">
        <v>150</v>
      </c>
      <c r="U10" s="154">
        <v>150</v>
      </c>
      <c r="V10" s="154">
        <v>150</v>
      </c>
      <c r="W10" s="154">
        <v>200</v>
      </c>
      <c r="X10" s="154">
        <v>250</v>
      </c>
      <c r="Y10" s="154">
        <v>250</v>
      </c>
    </row>
    <row r="11" spans="1:1013" ht="152.25" customHeight="1" thickBot="1">
      <c r="A11" s="342"/>
      <c r="B11" s="330"/>
      <c r="C11" s="36" t="s">
        <v>679</v>
      </c>
      <c r="D11" s="364"/>
      <c r="E11" s="24" t="s">
        <v>68</v>
      </c>
      <c r="F11" s="25">
        <f ca="1">IF($E11="Suma",SUM(OFFSET($M11,0,MATCH(F$9,$N$8:$Y$8,0),1,3)),IF($E11="Promedio",IFERROR(AVERAGE(OFFSET($M11,0,MATCH(F$9,$N$8:$Y$8,0),1,3)),0),""))</f>
        <v>131750</v>
      </c>
      <c r="G11" s="25">
        <f t="shared" ca="1" si="0"/>
        <v>162750</v>
      </c>
      <c r="H11" s="25">
        <f t="shared" ca="1" si="0"/>
        <v>139500</v>
      </c>
      <c r="I11" s="25">
        <f t="shared" ca="1" si="0"/>
        <v>217000</v>
      </c>
      <c r="J11" s="26">
        <f>IF(E11="Suma",SUM(N11:Y11),IF(E11="Promedio",IFERROR(AVERAGE(N11:Y11),0),""))</f>
        <v>651000</v>
      </c>
      <c r="K11" s="369"/>
      <c r="L11" s="375"/>
      <c r="M11" s="373"/>
      <c r="N11" s="155">
        <v>38750</v>
      </c>
      <c r="O11" s="155">
        <v>46500</v>
      </c>
      <c r="P11" s="155">
        <v>46500</v>
      </c>
      <c r="Q11" s="155">
        <v>54250</v>
      </c>
      <c r="R11" s="155">
        <v>46500</v>
      </c>
      <c r="S11" s="155">
        <v>62000</v>
      </c>
      <c r="T11" s="155">
        <v>46500</v>
      </c>
      <c r="U11" s="155">
        <v>46500</v>
      </c>
      <c r="V11" s="155">
        <v>46500</v>
      </c>
      <c r="W11" s="155">
        <v>62000</v>
      </c>
      <c r="X11" s="155">
        <v>77500</v>
      </c>
      <c r="Y11" s="155">
        <v>77500</v>
      </c>
    </row>
    <row r="12" spans="1:1013" ht="110.15" customHeight="1" thickBot="1">
      <c r="A12" s="341" t="s">
        <v>680</v>
      </c>
      <c r="B12" s="328" t="s">
        <v>681</v>
      </c>
      <c r="C12" s="36" t="s">
        <v>682</v>
      </c>
      <c r="D12" s="363" t="s">
        <v>683</v>
      </c>
      <c r="E12" s="24" t="s">
        <v>68</v>
      </c>
      <c r="F12" s="25">
        <f t="shared" ref="F12:F19" ca="1" si="1">IF($E12="Suma",SUM(OFFSET($M12,0,MATCH(F$9,$N$8:$Y$8,0),1,3)),IF($E12="Promedio",IFERROR(AVERAGE(OFFSET($M12,0,MATCH(F$9,$N$8:$Y$8,0),1,3)),0),""))</f>
        <v>550</v>
      </c>
      <c r="G12" s="25">
        <f t="shared" ca="1" si="0"/>
        <v>581</v>
      </c>
      <c r="H12" s="25">
        <f t="shared" ca="1" si="0"/>
        <v>680</v>
      </c>
      <c r="I12" s="25">
        <f t="shared" ca="1" si="0"/>
        <v>689</v>
      </c>
      <c r="J12" s="31">
        <f t="shared" ref="J12:J14" si="2">IF(E12="Suma",SUM(N12:Y12),IF(E12="Promedio",IFERROR(AVERAGE(N12:Y12),0),""))</f>
        <v>2500</v>
      </c>
      <c r="K12" s="368"/>
      <c r="L12" s="374" t="s">
        <v>684</v>
      </c>
      <c r="M12" s="372" t="s">
        <v>838</v>
      </c>
      <c r="N12" s="154">
        <v>180</v>
      </c>
      <c r="O12" s="154">
        <v>185</v>
      </c>
      <c r="P12" s="154">
        <v>185</v>
      </c>
      <c r="Q12" s="154">
        <v>187</v>
      </c>
      <c r="R12" s="154">
        <v>197</v>
      </c>
      <c r="S12" s="154">
        <v>197</v>
      </c>
      <c r="T12" s="154">
        <v>238</v>
      </c>
      <c r="U12" s="154">
        <v>219</v>
      </c>
      <c r="V12" s="154">
        <v>223</v>
      </c>
      <c r="W12" s="154">
        <v>227</v>
      </c>
      <c r="X12" s="154">
        <v>231</v>
      </c>
      <c r="Y12" s="154">
        <v>231</v>
      </c>
    </row>
    <row r="13" spans="1:1013" ht="110.15" customHeight="1" thickBot="1">
      <c r="A13" s="342"/>
      <c r="B13" s="330"/>
      <c r="C13" s="36" t="s">
        <v>679</v>
      </c>
      <c r="D13" s="364"/>
      <c r="E13" s="24" t="s">
        <v>68</v>
      </c>
      <c r="F13" s="25">
        <f t="shared" ca="1" si="1"/>
        <v>682000</v>
      </c>
      <c r="G13" s="25">
        <f t="shared" ca="1" si="0"/>
        <v>720440</v>
      </c>
      <c r="H13" s="25">
        <f t="shared" ca="1" si="0"/>
        <v>843200</v>
      </c>
      <c r="I13" s="25">
        <f t="shared" ca="1" si="0"/>
        <v>854360</v>
      </c>
      <c r="J13" s="31">
        <f t="shared" ref="J13" si="3">IF(E13="Suma",SUM(N13:Y13),IF(E13="Promedio",IFERROR(AVERAGE(N13:Y13),0),""))</f>
        <v>3100000</v>
      </c>
      <c r="K13" s="369"/>
      <c r="L13" s="375"/>
      <c r="M13" s="373"/>
      <c r="N13" s="155">
        <v>223200</v>
      </c>
      <c r="O13" s="155">
        <v>229400</v>
      </c>
      <c r="P13" s="155">
        <v>229400</v>
      </c>
      <c r="Q13" s="155">
        <v>231880</v>
      </c>
      <c r="R13" s="155">
        <v>244280</v>
      </c>
      <c r="S13" s="155">
        <v>244280</v>
      </c>
      <c r="T13" s="155">
        <v>295120</v>
      </c>
      <c r="U13" s="155">
        <v>271560</v>
      </c>
      <c r="V13" s="155">
        <v>276520</v>
      </c>
      <c r="W13" s="155">
        <v>281480</v>
      </c>
      <c r="X13" s="155">
        <v>286440</v>
      </c>
      <c r="Y13" s="155">
        <v>286440</v>
      </c>
    </row>
    <row r="14" spans="1:1013" s="14" customFormat="1" ht="169.5" customHeight="1" thickBot="1">
      <c r="A14" s="341" t="s">
        <v>685</v>
      </c>
      <c r="B14" s="328" t="s">
        <v>686</v>
      </c>
      <c r="C14" s="36" t="s">
        <v>884</v>
      </c>
      <c r="D14" s="363" t="s">
        <v>687</v>
      </c>
      <c r="E14" s="24" t="s">
        <v>68</v>
      </c>
      <c r="F14" s="25">
        <f t="shared" ca="1" si="1"/>
        <v>1</v>
      </c>
      <c r="G14" s="25">
        <f t="shared" ca="1" si="0"/>
        <v>2</v>
      </c>
      <c r="H14" s="25">
        <f t="shared" ca="1" si="0"/>
        <v>0</v>
      </c>
      <c r="I14" s="25">
        <f t="shared" ca="1" si="0"/>
        <v>3</v>
      </c>
      <c r="J14" s="31">
        <f t="shared" si="2"/>
        <v>6</v>
      </c>
      <c r="K14" s="368"/>
      <c r="L14" s="374" t="s">
        <v>688</v>
      </c>
      <c r="M14" s="372" t="s">
        <v>839</v>
      </c>
      <c r="N14" s="154">
        <v>0</v>
      </c>
      <c r="O14" s="154">
        <v>0</v>
      </c>
      <c r="P14" s="154">
        <v>1</v>
      </c>
      <c r="Q14" s="154">
        <v>0</v>
      </c>
      <c r="R14" s="154">
        <v>2</v>
      </c>
      <c r="S14" s="154">
        <v>0</v>
      </c>
      <c r="T14" s="154">
        <v>0</v>
      </c>
      <c r="U14" s="154">
        <v>0</v>
      </c>
      <c r="V14" s="154">
        <v>0</v>
      </c>
      <c r="W14" s="154">
        <v>0</v>
      </c>
      <c r="X14" s="154">
        <v>0</v>
      </c>
      <c r="Y14" s="154">
        <v>3</v>
      </c>
    </row>
    <row r="15" spans="1:1013" s="14" customFormat="1" ht="169.5" customHeight="1" thickBot="1">
      <c r="A15" s="342"/>
      <c r="B15" s="330"/>
      <c r="C15" s="36" t="s">
        <v>679</v>
      </c>
      <c r="D15" s="364"/>
      <c r="E15" s="24" t="s">
        <v>68</v>
      </c>
      <c r="F15" s="25">
        <f t="shared" ca="1" si="1"/>
        <v>9300</v>
      </c>
      <c r="G15" s="25">
        <f t="shared" ca="1" si="0"/>
        <v>18600</v>
      </c>
      <c r="H15" s="25">
        <f t="shared" ca="1" si="0"/>
        <v>0</v>
      </c>
      <c r="I15" s="25">
        <f t="shared" ca="1" si="0"/>
        <v>27900</v>
      </c>
      <c r="J15" s="31">
        <f t="shared" ref="J15:J19" si="4">IF(E15="Suma",SUM(N15:Y15),IF(E15="Promedio",IFERROR(AVERAGE(N15:Y15),0),""))</f>
        <v>55800</v>
      </c>
      <c r="K15" s="369"/>
      <c r="L15" s="375"/>
      <c r="M15" s="373"/>
      <c r="N15" s="155">
        <v>0</v>
      </c>
      <c r="O15" s="155">
        <v>0</v>
      </c>
      <c r="P15" s="155">
        <v>9300</v>
      </c>
      <c r="Q15" s="155">
        <v>0</v>
      </c>
      <c r="R15" s="155">
        <v>18600</v>
      </c>
      <c r="S15" s="155">
        <v>0</v>
      </c>
      <c r="T15" s="155">
        <v>0</v>
      </c>
      <c r="U15" s="155">
        <v>0</v>
      </c>
      <c r="V15" s="155">
        <v>0</v>
      </c>
      <c r="W15" s="155">
        <v>0</v>
      </c>
      <c r="X15" s="155">
        <v>0</v>
      </c>
      <c r="Y15" s="155">
        <v>27900</v>
      </c>
    </row>
    <row r="16" spans="1:1013" ht="100" customHeight="1" thickBot="1">
      <c r="A16" s="341" t="s">
        <v>879</v>
      </c>
      <c r="B16" s="328" t="s">
        <v>689</v>
      </c>
      <c r="C16" s="36" t="s">
        <v>885</v>
      </c>
      <c r="D16" s="363" t="s">
        <v>880</v>
      </c>
      <c r="E16" s="24" t="s">
        <v>68</v>
      </c>
      <c r="F16" s="25">
        <f t="shared" ca="1" si="1"/>
        <v>3</v>
      </c>
      <c r="G16" s="25">
        <f t="shared" ca="1" si="0"/>
        <v>3</v>
      </c>
      <c r="H16" s="25">
        <f t="shared" ca="1" si="0"/>
        <v>3</v>
      </c>
      <c r="I16" s="25">
        <f t="shared" ca="1" si="0"/>
        <v>2</v>
      </c>
      <c r="J16" s="31">
        <f t="shared" si="4"/>
        <v>11</v>
      </c>
      <c r="K16" s="368"/>
      <c r="L16" s="374" t="s">
        <v>688</v>
      </c>
      <c r="M16" s="372" t="s">
        <v>839</v>
      </c>
      <c r="N16" s="30">
        <v>1</v>
      </c>
      <c r="O16" s="30">
        <v>1</v>
      </c>
      <c r="P16" s="30">
        <v>1</v>
      </c>
      <c r="Q16" s="30">
        <v>1</v>
      </c>
      <c r="R16" s="30">
        <v>1</v>
      </c>
      <c r="S16" s="30">
        <v>1</v>
      </c>
      <c r="T16" s="30">
        <v>1</v>
      </c>
      <c r="U16" s="30">
        <v>1</v>
      </c>
      <c r="V16" s="30">
        <v>1</v>
      </c>
      <c r="W16" s="30">
        <v>1</v>
      </c>
      <c r="X16" s="30">
        <v>1</v>
      </c>
      <c r="Y16" s="30">
        <v>0</v>
      </c>
    </row>
    <row r="17" spans="1:25" ht="100" customHeight="1" thickBot="1">
      <c r="A17" s="342"/>
      <c r="B17" s="330"/>
      <c r="C17" s="36" t="s">
        <v>679</v>
      </c>
      <c r="D17" s="364"/>
      <c r="E17" s="24" t="s">
        <v>68</v>
      </c>
      <c r="F17" s="25">
        <f t="shared" ca="1" si="1"/>
        <v>13950</v>
      </c>
      <c r="G17" s="25">
        <f t="shared" ca="1" si="0"/>
        <v>13950</v>
      </c>
      <c r="H17" s="25">
        <f t="shared" ca="1" si="0"/>
        <v>13950</v>
      </c>
      <c r="I17" s="25">
        <f t="shared" ca="1" si="0"/>
        <v>9300</v>
      </c>
      <c r="J17" s="31">
        <f t="shared" si="4"/>
        <v>51150</v>
      </c>
      <c r="K17" s="369"/>
      <c r="L17" s="375"/>
      <c r="M17" s="373"/>
      <c r="N17" s="155">
        <v>4650</v>
      </c>
      <c r="O17" s="155">
        <v>4650</v>
      </c>
      <c r="P17" s="155">
        <v>4650</v>
      </c>
      <c r="Q17" s="155">
        <v>4650</v>
      </c>
      <c r="R17" s="155">
        <v>4650</v>
      </c>
      <c r="S17" s="155">
        <v>4650</v>
      </c>
      <c r="T17" s="155">
        <v>4650</v>
      </c>
      <c r="U17" s="155">
        <v>4650</v>
      </c>
      <c r="V17" s="155">
        <v>4650</v>
      </c>
      <c r="W17" s="155">
        <v>4650</v>
      </c>
      <c r="X17" s="155">
        <v>4650</v>
      </c>
      <c r="Y17" s="155">
        <v>0</v>
      </c>
    </row>
    <row r="18" spans="1:25" s="14" customFormat="1" ht="169.5" customHeight="1" thickBot="1">
      <c r="A18" s="341" t="s">
        <v>882</v>
      </c>
      <c r="B18" s="328" t="s">
        <v>690</v>
      </c>
      <c r="C18" s="36" t="s">
        <v>883</v>
      </c>
      <c r="D18" s="363" t="s">
        <v>881</v>
      </c>
      <c r="E18" s="24" t="s">
        <v>68</v>
      </c>
      <c r="F18" s="25">
        <f t="shared" ca="1" si="1"/>
        <v>3</v>
      </c>
      <c r="G18" s="25">
        <f t="shared" ca="1" si="0"/>
        <v>3</v>
      </c>
      <c r="H18" s="25">
        <f t="shared" ca="1" si="0"/>
        <v>3</v>
      </c>
      <c r="I18" s="25">
        <f t="shared" ca="1" si="0"/>
        <v>2</v>
      </c>
      <c r="J18" s="31">
        <f t="shared" si="4"/>
        <v>11</v>
      </c>
      <c r="K18" s="368"/>
      <c r="L18" s="374" t="s">
        <v>688</v>
      </c>
      <c r="M18" s="372" t="s">
        <v>839</v>
      </c>
      <c r="N18" s="154">
        <v>1</v>
      </c>
      <c r="O18" s="154">
        <v>1</v>
      </c>
      <c r="P18" s="154">
        <v>1</v>
      </c>
      <c r="Q18" s="154">
        <v>1</v>
      </c>
      <c r="R18" s="154">
        <v>1</v>
      </c>
      <c r="S18" s="154">
        <v>1</v>
      </c>
      <c r="T18" s="154">
        <v>1</v>
      </c>
      <c r="U18" s="154">
        <v>1</v>
      </c>
      <c r="V18" s="154">
        <v>1</v>
      </c>
      <c r="W18" s="154">
        <v>1</v>
      </c>
      <c r="X18" s="154">
        <v>1</v>
      </c>
      <c r="Y18" s="154">
        <v>0</v>
      </c>
    </row>
    <row r="19" spans="1:25" s="14" customFormat="1" ht="169.5" customHeight="1" thickBot="1">
      <c r="A19" s="342"/>
      <c r="B19" s="330"/>
      <c r="C19" s="36" t="s">
        <v>679</v>
      </c>
      <c r="D19" s="364"/>
      <c r="E19" s="24" t="s">
        <v>68</v>
      </c>
      <c r="F19" s="25">
        <f t="shared" ca="1" si="1"/>
        <v>27900</v>
      </c>
      <c r="G19" s="25">
        <f t="shared" ca="1" si="0"/>
        <v>27900</v>
      </c>
      <c r="H19" s="25">
        <f t="shared" ca="1" si="0"/>
        <v>27900</v>
      </c>
      <c r="I19" s="25">
        <f t="shared" ca="1" si="0"/>
        <v>18600</v>
      </c>
      <c r="J19" s="31">
        <f t="shared" si="4"/>
        <v>102300</v>
      </c>
      <c r="K19" s="369"/>
      <c r="L19" s="375"/>
      <c r="M19" s="373"/>
      <c r="N19" s="155">
        <v>9300</v>
      </c>
      <c r="O19" s="155">
        <v>9300</v>
      </c>
      <c r="P19" s="155">
        <v>9300</v>
      </c>
      <c r="Q19" s="155">
        <v>9300</v>
      </c>
      <c r="R19" s="155">
        <v>9300</v>
      </c>
      <c r="S19" s="155">
        <v>9300</v>
      </c>
      <c r="T19" s="155">
        <v>9300</v>
      </c>
      <c r="U19" s="155">
        <v>9300</v>
      </c>
      <c r="V19" s="155">
        <v>9300</v>
      </c>
      <c r="W19" s="155">
        <v>9300</v>
      </c>
      <c r="X19" s="155">
        <v>9300</v>
      </c>
      <c r="Y19" s="155">
        <v>0</v>
      </c>
    </row>
  </sheetData>
  <mergeCells count="43">
    <mergeCell ref="N7:Y7"/>
    <mergeCell ref="A8:E8"/>
    <mergeCell ref="F8:J8"/>
    <mergeCell ref="K8:K9"/>
    <mergeCell ref="L8:L9"/>
    <mergeCell ref="M8:M9"/>
    <mergeCell ref="N8:P8"/>
    <mergeCell ref="Q8:S8"/>
    <mergeCell ref="T8:V8"/>
    <mergeCell ref="W8:Y8"/>
    <mergeCell ref="K10:K11"/>
    <mergeCell ref="L10:L11"/>
    <mergeCell ref="A5:M5"/>
    <mergeCell ref="A6:M6"/>
    <mergeCell ref="A7:M7"/>
    <mergeCell ref="M10:M11"/>
    <mergeCell ref="A10:A11"/>
    <mergeCell ref="B10:B11"/>
    <mergeCell ref="D10:D11"/>
    <mergeCell ref="M14:M15"/>
    <mergeCell ref="A12:A13"/>
    <mergeCell ref="B12:B13"/>
    <mergeCell ref="D12:D13"/>
    <mergeCell ref="K12:K13"/>
    <mergeCell ref="L12:L13"/>
    <mergeCell ref="M12:M13"/>
    <mergeCell ref="A14:A15"/>
    <mergeCell ref="B14:B15"/>
    <mergeCell ref="D14:D15"/>
    <mergeCell ref="K14:K15"/>
    <mergeCell ref="L14:L15"/>
    <mergeCell ref="M18:M19"/>
    <mergeCell ref="A16:A17"/>
    <mergeCell ref="B16:B17"/>
    <mergeCell ref="D16:D17"/>
    <mergeCell ref="K16:K17"/>
    <mergeCell ref="L16:L17"/>
    <mergeCell ref="M16:M17"/>
    <mergeCell ref="A18:A19"/>
    <mergeCell ref="B18:B19"/>
    <mergeCell ref="D18:D19"/>
    <mergeCell ref="K18:K19"/>
    <mergeCell ref="L18:L19"/>
  </mergeCells>
  <dataValidations count="1">
    <dataValidation type="list" allowBlank="1" showInputMessage="1" showErrorMessage="1" sqref="E10:E19" xr:uid="{91C3CBF4-432F-465A-B3A0-D29AF7FF9DAA}">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1" manualBreakCount="1">
    <brk id="15" max="12" man="1"/>
  </rowBreaks>
  <ignoredErrors>
    <ignoredError sqref="J13"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F047B-F7BC-40F3-B02A-E0E18225B5C7}">
  <dimension ref="A1:ALY35"/>
  <sheetViews>
    <sheetView showGridLines="0" zoomScale="70" zoomScaleNormal="70" zoomScaleSheetLayoutView="1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34.1796875" style="14" customWidth="1"/>
    <col min="13" max="13" width="50.72656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691</v>
      </c>
      <c r="B6" s="297"/>
      <c r="C6" s="297"/>
      <c r="D6" s="297"/>
      <c r="E6" s="297"/>
      <c r="F6" s="297"/>
      <c r="G6" s="297"/>
      <c r="H6" s="297"/>
      <c r="I6" s="297"/>
      <c r="J6" s="297"/>
      <c r="K6" s="297"/>
      <c r="L6" s="297"/>
      <c r="M6" s="298"/>
    </row>
    <row r="7" spans="1:1013" s="16" customFormat="1" ht="30" customHeight="1" thickBot="1">
      <c r="A7" s="299" t="s">
        <v>852</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114" customHeight="1" thickBot="1">
      <c r="A10" s="36" t="s">
        <v>692</v>
      </c>
      <c r="B10" s="380" t="s">
        <v>693</v>
      </c>
      <c r="C10" s="36" t="s">
        <v>694</v>
      </c>
      <c r="D10" s="35" t="s">
        <v>695</v>
      </c>
      <c r="E10" s="24" t="s">
        <v>68</v>
      </c>
      <c r="F10" s="31">
        <f ca="1">IF($E10="Suma",SUM(OFFSET($M10,0,MATCH(F$9,$N$8:$Y$8,0),1,3)),IF($E10="Promedio",IFERROR(AVERAGE(OFFSET($M10,0,MATCH(F$9,$N$8:$Y$8,0),1,3)),0),""))</f>
        <v>0</v>
      </c>
      <c r="G10" s="31">
        <f t="shared" ref="G10:I25" ca="1" si="0">IF($E10="Suma",SUM(OFFSET($M10,0,MATCH(G$9,$N$8:$Y$8,0),1,3)),IF($E10="Promedio",IFERROR(AVERAGE(OFFSET($M10,0,MATCH(G$9,$N$8:$Y$8,0),1,3)),0),""))</f>
        <v>1</v>
      </c>
      <c r="H10" s="31">
        <f t="shared" ca="1" si="0"/>
        <v>0</v>
      </c>
      <c r="I10" s="31">
        <f t="shared" ca="1" si="0"/>
        <v>0</v>
      </c>
      <c r="J10" s="26">
        <f>IF(E10="Suma",SUM(N10:Y10),IF(E10="Promedio",IFERROR(AVERAGE(N10:Y10),0),""))</f>
        <v>1</v>
      </c>
      <c r="K10" s="27"/>
      <c r="L10" s="156" t="s">
        <v>696</v>
      </c>
      <c r="M10" s="29" t="s">
        <v>853</v>
      </c>
      <c r="N10" s="154">
        <v>0</v>
      </c>
      <c r="O10" s="154">
        <v>0</v>
      </c>
      <c r="P10" s="154">
        <v>0</v>
      </c>
      <c r="Q10" s="154">
        <v>0</v>
      </c>
      <c r="R10" s="154">
        <v>1</v>
      </c>
      <c r="S10" s="154">
        <v>0</v>
      </c>
      <c r="T10" s="154">
        <v>0</v>
      </c>
      <c r="U10" s="154">
        <v>0</v>
      </c>
      <c r="V10" s="154">
        <v>0</v>
      </c>
      <c r="W10" s="154">
        <v>0</v>
      </c>
      <c r="X10" s="154">
        <v>0</v>
      </c>
      <c r="Y10" s="154">
        <v>0</v>
      </c>
    </row>
    <row r="11" spans="1:1013" ht="114" customHeight="1" thickBot="1">
      <c r="A11" s="36" t="s">
        <v>697</v>
      </c>
      <c r="B11" s="381"/>
      <c r="C11" s="36" t="s">
        <v>698</v>
      </c>
      <c r="D11" s="35" t="s">
        <v>699</v>
      </c>
      <c r="E11" s="24" t="s">
        <v>68</v>
      </c>
      <c r="F11" s="31">
        <f t="shared" ref="F11:F35" ca="1" si="1">IF($E11="Suma",SUM(OFFSET($M11,0,MATCH(F$9,$N$8:$Y$8,0),1,3)),IF($E11="Promedio",IFERROR(AVERAGE(OFFSET($M11,0,MATCH(F$9,$N$8:$Y$8,0),1,3)),0),""))</f>
        <v>1</v>
      </c>
      <c r="G11" s="31">
        <f t="shared" ca="1" si="0"/>
        <v>1</v>
      </c>
      <c r="H11" s="31">
        <f t="shared" ca="1" si="0"/>
        <v>1</v>
      </c>
      <c r="I11" s="31">
        <f t="shared" ca="1" si="0"/>
        <v>1</v>
      </c>
      <c r="J11" s="31">
        <f t="shared" ref="J11:J12" si="2">IF(E11="Suma",SUM(N11:Y11),IF(E11="Promedio",IFERROR(AVERAGE(N11:Y11),0),""))</f>
        <v>4</v>
      </c>
      <c r="K11" s="27"/>
      <c r="L11" s="156" t="s">
        <v>696</v>
      </c>
      <c r="M11" s="29" t="s">
        <v>854</v>
      </c>
      <c r="N11" s="154">
        <v>0</v>
      </c>
      <c r="O11" s="154">
        <v>0</v>
      </c>
      <c r="P11" s="154">
        <v>1</v>
      </c>
      <c r="Q11" s="154">
        <v>0</v>
      </c>
      <c r="R11" s="154">
        <v>0</v>
      </c>
      <c r="S11" s="154">
        <v>1</v>
      </c>
      <c r="T11" s="154">
        <v>0</v>
      </c>
      <c r="U11" s="154">
        <v>0</v>
      </c>
      <c r="V11" s="154">
        <v>1</v>
      </c>
      <c r="W11" s="154">
        <v>0</v>
      </c>
      <c r="X11" s="154">
        <v>0</v>
      </c>
      <c r="Y11" s="154">
        <v>1</v>
      </c>
    </row>
    <row r="12" spans="1:1013" s="14" customFormat="1" ht="114" customHeight="1" thickBot="1">
      <c r="A12" s="36" t="s">
        <v>700</v>
      </c>
      <c r="B12" s="382"/>
      <c r="C12" s="36" t="s">
        <v>701</v>
      </c>
      <c r="D12" s="35" t="s">
        <v>702</v>
      </c>
      <c r="E12" s="24" t="s">
        <v>68</v>
      </c>
      <c r="F12" s="31">
        <f t="shared" ca="1" si="1"/>
        <v>3</v>
      </c>
      <c r="G12" s="31">
        <f t="shared" ca="1" si="0"/>
        <v>3</v>
      </c>
      <c r="H12" s="31">
        <f t="shared" ca="1" si="0"/>
        <v>3</v>
      </c>
      <c r="I12" s="31">
        <f t="shared" ca="1" si="0"/>
        <v>3</v>
      </c>
      <c r="J12" s="31">
        <f t="shared" si="2"/>
        <v>12</v>
      </c>
      <c r="K12" s="27"/>
      <c r="L12" s="156" t="s">
        <v>696</v>
      </c>
      <c r="M12" s="29" t="s">
        <v>855</v>
      </c>
      <c r="N12" s="154">
        <v>1</v>
      </c>
      <c r="O12" s="154">
        <v>1</v>
      </c>
      <c r="P12" s="154">
        <v>1</v>
      </c>
      <c r="Q12" s="154">
        <v>1</v>
      </c>
      <c r="R12" s="154">
        <v>1</v>
      </c>
      <c r="S12" s="154">
        <v>1</v>
      </c>
      <c r="T12" s="154">
        <v>1</v>
      </c>
      <c r="U12" s="154">
        <v>1</v>
      </c>
      <c r="V12" s="154">
        <v>1</v>
      </c>
      <c r="W12" s="154">
        <v>1</v>
      </c>
      <c r="X12" s="154">
        <v>1</v>
      </c>
      <c r="Y12" s="154">
        <v>1</v>
      </c>
    </row>
    <row r="13" spans="1:1013" ht="120.75" customHeight="1" thickBot="1">
      <c r="A13" s="36" t="s">
        <v>703</v>
      </c>
      <c r="B13" s="383" t="s">
        <v>704</v>
      </c>
      <c r="C13" s="36" t="s">
        <v>705</v>
      </c>
      <c r="D13" s="35" t="s">
        <v>705</v>
      </c>
      <c r="E13" s="24" t="s">
        <v>68</v>
      </c>
      <c r="F13" s="31">
        <f t="shared" ca="1" si="1"/>
        <v>0</v>
      </c>
      <c r="G13" s="31">
        <f t="shared" ca="1" si="0"/>
        <v>0</v>
      </c>
      <c r="H13" s="31">
        <f t="shared" ca="1" si="0"/>
        <v>0</v>
      </c>
      <c r="I13" s="31">
        <f t="shared" ca="1" si="0"/>
        <v>1</v>
      </c>
      <c r="J13" s="31">
        <f t="shared" ref="J13:J35" si="3">IF(E13="Suma",SUM(N13:Y13),IF(E13="Promedio",IFERROR(AVERAGE(N13:Y13),0),""))</f>
        <v>1</v>
      </c>
      <c r="K13" s="27"/>
      <c r="L13" s="157" t="s">
        <v>706</v>
      </c>
      <c r="M13" s="103" t="s">
        <v>856</v>
      </c>
      <c r="N13" s="154">
        <v>0</v>
      </c>
      <c r="O13" s="154">
        <v>0</v>
      </c>
      <c r="P13" s="154">
        <v>0</v>
      </c>
      <c r="Q13" s="154">
        <v>0</v>
      </c>
      <c r="R13" s="154">
        <v>0</v>
      </c>
      <c r="S13" s="154">
        <v>0</v>
      </c>
      <c r="T13" s="154">
        <v>0</v>
      </c>
      <c r="U13" s="154">
        <v>0</v>
      </c>
      <c r="V13" s="154">
        <v>0</v>
      </c>
      <c r="W13" s="154">
        <v>1</v>
      </c>
      <c r="X13" s="154">
        <v>0</v>
      </c>
      <c r="Y13" s="154">
        <v>0</v>
      </c>
    </row>
    <row r="14" spans="1:1013" ht="120.75" customHeight="1" thickBot="1">
      <c r="A14" s="36" t="s">
        <v>707</v>
      </c>
      <c r="B14" s="384"/>
      <c r="C14" s="36" t="s">
        <v>708</v>
      </c>
      <c r="D14" s="35" t="s">
        <v>709</v>
      </c>
      <c r="E14" s="24" t="s">
        <v>68</v>
      </c>
      <c r="F14" s="31">
        <f t="shared" ca="1" si="1"/>
        <v>1</v>
      </c>
      <c r="G14" s="31">
        <f t="shared" ca="1" si="0"/>
        <v>1</v>
      </c>
      <c r="H14" s="31">
        <f t="shared" ca="1" si="0"/>
        <v>1</v>
      </c>
      <c r="I14" s="31">
        <f t="shared" ca="1" si="0"/>
        <v>1</v>
      </c>
      <c r="J14" s="31">
        <f t="shared" si="3"/>
        <v>4</v>
      </c>
      <c r="K14" s="27"/>
      <c r="L14" s="209" t="s">
        <v>706</v>
      </c>
      <c r="M14" s="210" t="s">
        <v>857</v>
      </c>
      <c r="N14" s="211">
        <v>0</v>
      </c>
      <c r="O14" s="154">
        <v>0</v>
      </c>
      <c r="P14" s="154">
        <v>1</v>
      </c>
      <c r="Q14" s="154">
        <v>0</v>
      </c>
      <c r="R14" s="154">
        <v>0</v>
      </c>
      <c r="S14" s="154">
        <v>1</v>
      </c>
      <c r="T14" s="154">
        <v>0</v>
      </c>
      <c r="U14" s="154">
        <v>0</v>
      </c>
      <c r="V14" s="154">
        <v>1</v>
      </c>
      <c r="W14" s="154">
        <v>0</v>
      </c>
      <c r="X14" s="154">
        <v>0</v>
      </c>
      <c r="Y14" s="154">
        <v>1</v>
      </c>
    </row>
    <row r="15" spans="1:1013" ht="114" customHeight="1" thickBot="1">
      <c r="A15" s="36" t="s">
        <v>710</v>
      </c>
      <c r="B15" s="384"/>
      <c r="C15" s="36" t="s">
        <v>711</v>
      </c>
      <c r="D15" s="35" t="s">
        <v>712</v>
      </c>
      <c r="E15" s="24" t="s">
        <v>68</v>
      </c>
      <c r="F15" s="31">
        <f t="shared" ca="1" si="1"/>
        <v>1</v>
      </c>
      <c r="G15" s="31">
        <f t="shared" ca="1" si="0"/>
        <v>1</v>
      </c>
      <c r="H15" s="31">
        <f t="shared" ca="1" si="0"/>
        <v>1</v>
      </c>
      <c r="I15" s="31">
        <f t="shared" ca="1" si="0"/>
        <v>1</v>
      </c>
      <c r="J15" s="31">
        <f t="shared" si="3"/>
        <v>4</v>
      </c>
      <c r="K15" s="27"/>
      <c r="L15" s="157" t="s">
        <v>706</v>
      </c>
      <c r="M15" s="212" t="s">
        <v>858</v>
      </c>
      <c r="N15" s="154">
        <v>0</v>
      </c>
      <c r="O15" s="154">
        <v>0</v>
      </c>
      <c r="P15" s="154">
        <v>1</v>
      </c>
      <c r="Q15" s="154">
        <v>0</v>
      </c>
      <c r="R15" s="154">
        <v>0</v>
      </c>
      <c r="S15" s="154">
        <v>1</v>
      </c>
      <c r="T15" s="154">
        <v>0</v>
      </c>
      <c r="U15" s="154">
        <v>0</v>
      </c>
      <c r="V15" s="154">
        <v>1</v>
      </c>
      <c r="W15" s="154">
        <v>0</v>
      </c>
      <c r="X15" s="154">
        <v>0</v>
      </c>
      <c r="Y15" s="154">
        <v>1</v>
      </c>
    </row>
    <row r="16" spans="1:1013" ht="114" customHeight="1" thickBot="1">
      <c r="A16" s="36" t="s">
        <v>713</v>
      </c>
      <c r="B16" s="384"/>
      <c r="C16" s="36" t="s">
        <v>714</v>
      </c>
      <c r="D16" s="35" t="s">
        <v>715</v>
      </c>
      <c r="E16" s="24" t="s">
        <v>68</v>
      </c>
      <c r="F16" s="31">
        <f t="shared" ca="1" si="1"/>
        <v>1</v>
      </c>
      <c r="G16" s="31">
        <f t="shared" ca="1" si="0"/>
        <v>1</v>
      </c>
      <c r="H16" s="31">
        <f t="shared" ca="1" si="0"/>
        <v>1</v>
      </c>
      <c r="I16" s="31">
        <f t="shared" ca="1" si="0"/>
        <v>1</v>
      </c>
      <c r="J16" s="31">
        <f>IF(E16="Suma",SUM(N16:Y16),IF(E16="Promedio",IFERROR(AVERAGE(N16:Y16),0),""))</f>
        <v>4</v>
      </c>
      <c r="K16" s="27"/>
      <c r="L16" s="157" t="s">
        <v>706</v>
      </c>
      <c r="M16" s="29" t="s">
        <v>859</v>
      </c>
      <c r="N16" s="154">
        <v>0</v>
      </c>
      <c r="O16" s="154">
        <v>0</v>
      </c>
      <c r="P16" s="154">
        <v>1</v>
      </c>
      <c r="Q16" s="154">
        <v>0</v>
      </c>
      <c r="R16" s="154">
        <v>0</v>
      </c>
      <c r="S16" s="154">
        <v>1</v>
      </c>
      <c r="T16" s="154">
        <v>0</v>
      </c>
      <c r="U16" s="154">
        <v>0</v>
      </c>
      <c r="V16" s="154">
        <v>1</v>
      </c>
      <c r="W16" s="154">
        <v>0</v>
      </c>
      <c r="X16" s="154">
        <v>0</v>
      </c>
      <c r="Y16" s="154">
        <v>1</v>
      </c>
    </row>
    <row r="17" spans="1:25" ht="114" customHeight="1" thickBot="1">
      <c r="A17" s="36" t="s">
        <v>716</v>
      </c>
      <c r="B17" s="379"/>
      <c r="C17" s="36" t="s">
        <v>717</v>
      </c>
      <c r="D17" s="35" t="s">
        <v>718</v>
      </c>
      <c r="E17" s="24" t="s">
        <v>68</v>
      </c>
      <c r="F17" s="31">
        <f t="shared" ca="1" si="1"/>
        <v>1</v>
      </c>
      <c r="G17" s="31">
        <f t="shared" ca="1" si="0"/>
        <v>1</v>
      </c>
      <c r="H17" s="31">
        <f t="shared" ca="1" si="0"/>
        <v>1</v>
      </c>
      <c r="I17" s="31">
        <f t="shared" ca="1" si="0"/>
        <v>1</v>
      </c>
      <c r="J17" s="31">
        <f>IF(E17="Suma",SUM(N17:Y17),IF(E17="Promedio",IFERROR(AVERAGE(N17:Y17),0),""))</f>
        <v>4</v>
      </c>
      <c r="K17" s="27"/>
      <c r="L17" s="157" t="s">
        <v>719</v>
      </c>
      <c r="M17" s="29" t="s">
        <v>860</v>
      </c>
      <c r="N17" s="154">
        <v>0</v>
      </c>
      <c r="O17" s="154">
        <v>0</v>
      </c>
      <c r="P17" s="154">
        <v>1</v>
      </c>
      <c r="Q17" s="154">
        <v>0</v>
      </c>
      <c r="R17" s="154">
        <v>0</v>
      </c>
      <c r="S17" s="154">
        <v>1</v>
      </c>
      <c r="T17" s="154">
        <v>0</v>
      </c>
      <c r="U17" s="154">
        <v>0</v>
      </c>
      <c r="V17" s="154">
        <v>1</v>
      </c>
      <c r="W17" s="154">
        <v>0</v>
      </c>
      <c r="X17" s="154">
        <v>0</v>
      </c>
      <c r="Y17" s="154">
        <v>1</v>
      </c>
    </row>
    <row r="18" spans="1:25" ht="137.25" customHeight="1" thickBot="1">
      <c r="A18" s="36" t="s">
        <v>720</v>
      </c>
      <c r="B18" s="383" t="s">
        <v>721</v>
      </c>
      <c r="C18" s="36" t="s">
        <v>722</v>
      </c>
      <c r="D18" s="35" t="s">
        <v>723</v>
      </c>
      <c r="E18" s="24" t="s">
        <v>68</v>
      </c>
      <c r="F18" s="31">
        <f t="shared" ca="1" si="1"/>
        <v>3</v>
      </c>
      <c r="G18" s="31">
        <f t="shared" ca="1" si="0"/>
        <v>3</v>
      </c>
      <c r="H18" s="31">
        <f t="shared" ca="1" si="0"/>
        <v>3</v>
      </c>
      <c r="I18" s="31">
        <f t="shared" ca="1" si="0"/>
        <v>3</v>
      </c>
      <c r="J18" s="31">
        <f t="shared" si="3"/>
        <v>12</v>
      </c>
      <c r="K18" s="27"/>
      <c r="L18" s="157" t="s">
        <v>724</v>
      </c>
      <c r="M18" s="29" t="s">
        <v>861</v>
      </c>
      <c r="N18" s="154">
        <v>1</v>
      </c>
      <c r="O18" s="154">
        <v>1</v>
      </c>
      <c r="P18" s="154">
        <v>1</v>
      </c>
      <c r="Q18" s="154">
        <v>1</v>
      </c>
      <c r="R18" s="154">
        <v>1</v>
      </c>
      <c r="S18" s="154">
        <v>1</v>
      </c>
      <c r="T18" s="154">
        <v>1</v>
      </c>
      <c r="U18" s="154">
        <v>1</v>
      </c>
      <c r="V18" s="154">
        <v>1</v>
      </c>
      <c r="W18" s="154">
        <v>1</v>
      </c>
      <c r="X18" s="154">
        <v>1</v>
      </c>
      <c r="Y18" s="154">
        <v>1</v>
      </c>
    </row>
    <row r="19" spans="1:25" ht="114" customHeight="1" thickBot="1">
      <c r="A19" s="36" t="s">
        <v>725</v>
      </c>
      <c r="B19" s="384"/>
      <c r="C19" s="36" t="s">
        <v>726</v>
      </c>
      <c r="D19" s="35" t="s">
        <v>727</v>
      </c>
      <c r="E19" s="24" t="s">
        <v>68</v>
      </c>
      <c r="F19" s="31">
        <f t="shared" ca="1" si="1"/>
        <v>1</v>
      </c>
      <c r="G19" s="31">
        <f t="shared" ca="1" si="0"/>
        <v>1</v>
      </c>
      <c r="H19" s="31">
        <f t="shared" ca="1" si="0"/>
        <v>1</v>
      </c>
      <c r="I19" s="31">
        <f t="shared" ca="1" si="0"/>
        <v>1</v>
      </c>
      <c r="J19" s="31">
        <f t="shared" si="3"/>
        <v>4</v>
      </c>
      <c r="K19" s="27"/>
      <c r="L19" s="157" t="s">
        <v>724</v>
      </c>
      <c r="M19" s="29" t="s">
        <v>862</v>
      </c>
      <c r="N19" s="154">
        <v>0</v>
      </c>
      <c r="O19" s="154">
        <v>0</v>
      </c>
      <c r="P19" s="154">
        <v>1</v>
      </c>
      <c r="Q19" s="154">
        <v>0</v>
      </c>
      <c r="R19" s="154">
        <v>0</v>
      </c>
      <c r="S19" s="154">
        <v>1</v>
      </c>
      <c r="T19" s="154">
        <v>0</v>
      </c>
      <c r="U19" s="154">
        <v>0</v>
      </c>
      <c r="V19" s="154">
        <v>1</v>
      </c>
      <c r="W19" s="154">
        <v>0</v>
      </c>
      <c r="X19" s="154">
        <v>0</v>
      </c>
      <c r="Y19" s="154">
        <v>1</v>
      </c>
    </row>
    <row r="20" spans="1:25" ht="153.75" customHeight="1" thickBot="1">
      <c r="A20" s="36" t="s">
        <v>728</v>
      </c>
      <c r="B20" s="384"/>
      <c r="C20" s="36" t="s">
        <v>729</v>
      </c>
      <c r="D20" s="35" t="s">
        <v>730</v>
      </c>
      <c r="E20" s="24" t="s">
        <v>68</v>
      </c>
      <c r="F20" s="31">
        <f t="shared" ca="1" si="1"/>
        <v>3</v>
      </c>
      <c r="G20" s="31">
        <f t="shared" ca="1" si="0"/>
        <v>3</v>
      </c>
      <c r="H20" s="31">
        <f t="shared" ca="1" si="0"/>
        <v>3</v>
      </c>
      <c r="I20" s="31">
        <f t="shared" ca="1" si="0"/>
        <v>3</v>
      </c>
      <c r="J20" s="31">
        <f t="shared" si="3"/>
        <v>12</v>
      </c>
      <c r="K20" s="27"/>
      <c r="L20" s="157" t="s">
        <v>724</v>
      </c>
      <c r="M20" s="29" t="s">
        <v>863</v>
      </c>
      <c r="N20" s="154">
        <v>1</v>
      </c>
      <c r="O20" s="154">
        <v>1</v>
      </c>
      <c r="P20" s="154">
        <v>1</v>
      </c>
      <c r="Q20" s="154">
        <v>1</v>
      </c>
      <c r="R20" s="154">
        <v>1</v>
      </c>
      <c r="S20" s="154">
        <v>1</v>
      </c>
      <c r="T20" s="154">
        <v>1</v>
      </c>
      <c r="U20" s="154">
        <v>1</v>
      </c>
      <c r="V20" s="154">
        <v>1</v>
      </c>
      <c r="W20" s="154">
        <v>1</v>
      </c>
      <c r="X20" s="154">
        <v>1</v>
      </c>
      <c r="Y20" s="154">
        <v>1</v>
      </c>
    </row>
    <row r="21" spans="1:25" ht="114" customHeight="1" thickBot="1">
      <c r="A21" s="36" t="s">
        <v>731</v>
      </c>
      <c r="B21" s="379"/>
      <c r="C21" s="36" t="s">
        <v>732</v>
      </c>
      <c r="D21" s="35" t="s">
        <v>733</v>
      </c>
      <c r="E21" s="24" t="s">
        <v>68</v>
      </c>
      <c r="F21" s="31">
        <f t="shared" ca="1" si="1"/>
        <v>0</v>
      </c>
      <c r="G21" s="31">
        <f t="shared" ca="1" si="0"/>
        <v>0</v>
      </c>
      <c r="H21" s="31">
        <f t="shared" ca="1" si="0"/>
        <v>1</v>
      </c>
      <c r="I21" s="31">
        <f t="shared" ca="1" si="0"/>
        <v>0</v>
      </c>
      <c r="J21" s="31">
        <f t="shared" si="3"/>
        <v>1</v>
      </c>
      <c r="K21" s="27"/>
      <c r="L21" s="157" t="s">
        <v>724</v>
      </c>
      <c r="M21" s="29" t="s">
        <v>864</v>
      </c>
      <c r="N21" s="154">
        <v>0</v>
      </c>
      <c r="O21" s="154">
        <v>0</v>
      </c>
      <c r="P21" s="154">
        <v>0</v>
      </c>
      <c r="Q21" s="154">
        <v>0</v>
      </c>
      <c r="R21" s="154">
        <v>0</v>
      </c>
      <c r="S21" s="154">
        <v>0</v>
      </c>
      <c r="T21" s="154">
        <v>0</v>
      </c>
      <c r="U21" s="154">
        <v>0</v>
      </c>
      <c r="V21" s="154">
        <v>1</v>
      </c>
      <c r="W21" s="154">
        <v>0</v>
      </c>
      <c r="X21" s="154">
        <v>0</v>
      </c>
      <c r="Y21" s="154">
        <v>0</v>
      </c>
    </row>
    <row r="22" spans="1:25" ht="114" customHeight="1" thickBot="1">
      <c r="A22" s="36" t="s">
        <v>734</v>
      </c>
      <c r="B22" s="158" t="s">
        <v>735</v>
      </c>
      <c r="C22" s="36" t="s">
        <v>736</v>
      </c>
      <c r="D22" s="35" t="s">
        <v>737</v>
      </c>
      <c r="E22" s="24" t="s">
        <v>68</v>
      </c>
      <c r="F22" s="31">
        <f t="shared" ca="1" si="1"/>
        <v>5</v>
      </c>
      <c r="G22" s="31">
        <f t="shared" ca="1" si="0"/>
        <v>10</v>
      </c>
      <c r="H22" s="31">
        <f t="shared" ca="1" si="0"/>
        <v>15</v>
      </c>
      <c r="I22" s="31">
        <f t="shared" ca="1" si="0"/>
        <v>5</v>
      </c>
      <c r="J22" s="31">
        <f t="shared" si="3"/>
        <v>35</v>
      </c>
      <c r="K22" s="27"/>
      <c r="L22" s="159" t="s">
        <v>738</v>
      </c>
      <c r="M22" s="103" t="s">
        <v>865</v>
      </c>
      <c r="N22" s="154">
        <v>2</v>
      </c>
      <c r="O22" s="154">
        <v>2</v>
      </c>
      <c r="P22" s="154">
        <v>1</v>
      </c>
      <c r="Q22" s="154">
        <v>3</v>
      </c>
      <c r="R22" s="154">
        <v>3</v>
      </c>
      <c r="S22" s="154">
        <v>4</v>
      </c>
      <c r="T22" s="154">
        <v>5</v>
      </c>
      <c r="U22" s="154">
        <v>5</v>
      </c>
      <c r="V22" s="154">
        <v>5</v>
      </c>
      <c r="W22" s="154">
        <v>2</v>
      </c>
      <c r="X22" s="154">
        <v>2</v>
      </c>
      <c r="Y22" s="154">
        <v>1</v>
      </c>
    </row>
    <row r="23" spans="1:25" ht="178.5" customHeight="1" thickBot="1">
      <c r="A23" s="36" t="s">
        <v>739</v>
      </c>
      <c r="B23" s="158" t="s">
        <v>740</v>
      </c>
      <c r="C23" s="36" t="s">
        <v>736</v>
      </c>
      <c r="D23" s="35" t="s">
        <v>741</v>
      </c>
      <c r="E23" s="24" t="s">
        <v>68</v>
      </c>
      <c r="F23" s="31">
        <f t="shared" ca="1" si="1"/>
        <v>5</v>
      </c>
      <c r="G23" s="31">
        <f t="shared" ca="1" si="0"/>
        <v>5</v>
      </c>
      <c r="H23" s="31">
        <f t="shared" ca="1" si="0"/>
        <v>5</v>
      </c>
      <c r="I23" s="31">
        <f t="shared" ca="1" si="0"/>
        <v>5</v>
      </c>
      <c r="J23" s="31">
        <f t="shared" si="3"/>
        <v>20</v>
      </c>
      <c r="K23" s="27"/>
      <c r="L23" s="159" t="s">
        <v>738</v>
      </c>
      <c r="M23" s="212" t="s">
        <v>866</v>
      </c>
      <c r="N23" s="154">
        <v>2</v>
      </c>
      <c r="O23" s="154">
        <v>2</v>
      </c>
      <c r="P23" s="154">
        <v>1</v>
      </c>
      <c r="Q23" s="154">
        <v>2</v>
      </c>
      <c r="R23" s="154">
        <v>2</v>
      </c>
      <c r="S23" s="154">
        <v>1</v>
      </c>
      <c r="T23" s="154">
        <v>2</v>
      </c>
      <c r="U23" s="154">
        <v>2</v>
      </c>
      <c r="V23" s="154">
        <v>1</v>
      </c>
      <c r="W23" s="154">
        <v>2</v>
      </c>
      <c r="X23" s="154">
        <v>2</v>
      </c>
      <c r="Y23" s="154">
        <v>1</v>
      </c>
    </row>
    <row r="24" spans="1:25" ht="123.75" customHeight="1" thickBot="1">
      <c r="A24" s="36" t="s">
        <v>742</v>
      </c>
      <c r="B24" s="158" t="s">
        <v>743</v>
      </c>
      <c r="C24" s="36" t="s">
        <v>744</v>
      </c>
      <c r="D24" s="35" t="s">
        <v>745</v>
      </c>
      <c r="E24" s="24" t="s">
        <v>68</v>
      </c>
      <c r="F24" s="31">
        <f t="shared" ca="1" si="1"/>
        <v>3</v>
      </c>
      <c r="G24" s="31">
        <f t="shared" ca="1" si="0"/>
        <v>3</v>
      </c>
      <c r="H24" s="31">
        <f t="shared" ca="1" si="0"/>
        <v>3</v>
      </c>
      <c r="I24" s="31">
        <f t="shared" ca="1" si="0"/>
        <v>3</v>
      </c>
      <c r="J24" s="31">
        <f t="shared" si="3"/>
        <v>12</v>
      </c>
      <c r="K24" s="27"/>
      <c r="L24" s="159" t="s">
        <v>738</v>
      </c>
      <c r="M24" s="29" t="s">
        <v>867</v>
      </c>
      <c r="N24" s="154">
        <v>1</v>
      </c>
      <c r="O24" s="154">
        <v>1</v>
      </c>
      <c r="P24" s="154">
        <v>1</v>
      </c>
      <c r="Q24" s="154">
        <v>1</v>
      </c>
      <c r="R24" s="154">
        <v>1</v>
      </c>
      <c r="S24" s="154">
        <v>1</v>
      </c>
      <c r="T24" s="154">
        <v>1</v>
      </c>
      <c r="U24" s="154">
        <v>1</v>
      </c>
      <c r="V24" s="154">
        <v>1</v>
      </c>
      <c r="W24" s="154">
        <v>1</v>
      </c>
      <c r="X24" s="154">
        <v>1</v>
      </c>
      <c r="Y24" s="154">
        <v>1</v>
      </c>
    </row>
    <row r="25" spans="1:25" ht="114" customHeight="1" thickBot="1">
      <c r="A25" s="36" t="s">
        <v>746</v>
      </c>
      <c r="B25" s="158" t="s">
        <v>747</v>
      </c>
      <c r="C25" s="36" t="s">
        <v>748</v>
      </c>
      <c r="D25" s="35" t="s">
        <v>749</v>
      </c>
      <c r="E25" s="24" t="s">
        <v>68</v>
      </c>
      <c r="F25" s="31">
        <f t="shared" ca="1" si="1"/>
        <v>3</v>
      </c>
      <c r="G25" s="31">
        <f t="shared" ca="1" si="0"/>
        <v>3</v>
      </c>
      <c r="H25" s="31">
        <f t="shared" ca="1" si="0"/>
        <v>3</v>
      </c>
      <c r="I25" s="31">
        <f t="shared" ca="1" si="0"/>
        <v>4</v>
      </c>
      <c r="J25" s="31">
        <f t="shared" si="3"/>
        <v>13</v>
      </c>
      <c r="K25" s="27"/>
      <c r="L25" s="160" t="s">
        <v>750</v>
      </c>
      <c r="M25" s="29" t="s">
        <v>868</v>
      </c>
      <c r="N25" s="154">
        <v>1</v>
      </c>
      <c r="O25" s="154">
        <v>1</v>
      </c>
      <c r="P25" s="154">
        <v>1</v>
      </c>
      <c r="Q25" s="154">
        <v>1</v>
      </c>
      <c r="R25" s="154">
        <v>1</v>
      </c>
      <c r="S25" s="154">
        <v>1</v>
      </c>
      <c r="T25" s="154">
        <v>1</v>
      </c>
      <c r="U25" s="154">
        <v>1</v>
      </c>
      <c r="V25" s="154">
        <v>1</v>
      </c>
      <c r="W25" s="154">
        <v>1</v>
      </c>
      <c r="X25" s="154">
        <v>1</v>
      </c>
      <c r="Y25" s="154">
        <v>2</v>
      </c>
    </row>
    <row r="26" spans="1:25" ht="114" customHeight="1" thickBot="1">
      <c r="A26" s="36" t="s">
        <v>751</v>
      </c>
      <c r="B26" s="383" t="s">
        <v>752</v>
      </c>
      <c r="C26" s="36" t="s">
        <v>753</v>
      </c>
      <c r="D26" s="35" t="s">
        <v>754</v>
      </c>
      <c r="E26" s="24" t="s">
        <v>68</v>
      </c>
      <c r="F26" s="31">
        <f t="shared" ca="1" si="1"/>
        <v>1</v>
      </c>
      <c r="G26" s="31">
        <f t="shared" ref="G26:I35" ca="1" si="4">IF($E26="Suma",SUM(OFFSET($M26,0,MATCH(G$9,$N$8:$Y$8,0),1,3)),IF($E26="Promedio",IFERROR(AVERAGE(OFFSET($M26,0,MATCH(G$9,$N$8:$Y$8,0),1,3)),0),""))</f>
        <v>1</v>
      </c>
      <c r="H26" s="31">
        <f t="shared" ca="1" si="4"/>
        <v>1</v>
      </c>
      <c r="I26" s="31">
        <f t="shared" ca="1" si="4"/>
        <v>1</v>
      </c>
      <c r="J26" s="31">
        <f t="shared" si="3"/>
        <v>4</v>
      </c>
      <c r="K26" s="27"/>
      <c r="L26" s="160" t="s">
        <v>755</v>
      </c>
      <c r="M26" s="29" t="s">
        <v>869</v>
      </c>
      <c r="N26" s="154">
        <v>0</v>
      </c>
      <c r="O26" s="154">
        <v>0</v>
      </c>
      <c r="P26" s="154">
        <v>1</v>
      </c>
      <c r="Q26" s="154">
        <v>0</v>
      </c>
      <c r="R26" s="154">
        <v>0</v>
      </c>
      <c r="S26" s="154">
        <v>1</v>
      </c>
      <c r="T26" s="154">
        <v>0</v>
      </c>
      <c r="U26" s="154">
        <v>0</v>
      </c>
      <c r="V26" s="154">
        <v>1</v>
      </c>
      <c r="W26" s="154">
        <v>0</v>
      </c>
      <c r="X26" s="154">
        <v>0</v>
      </c>
      <c r="Y26" s="154">
        <v>1</v>
      </c>
    </row>
    <row r="27" spans="1:25" ht="114" customHeight="1" thickBot="1">
      <c r="A27" s="36" t="s">
        <v>756</v>
      </c>
      <c r="B27" s="379"/>
      <c r="C27" s="36" t="s">
        <v>757</v>
      </c>
      <c r="D27" s="35" t="s">
        <v>758</v>
      </c>
      <c r="E27" s="24" t="s">
        <v>68</v>
      </c>
      <c r="F27" s="31">
        <f t="shared" ca="1" si="1"/>
        <v>3</v>
      </c>
      <c r="G27" s="31">
        <f t="shared" ca="1" si="4"/>
        <v>3</v>
      </c>
      <c r="H27" s="31">
        <f t="shared" ca="1" si="4"/>
        <v>3</v>
      </c>
      <c r="I27" s="31">
        <f t="shared" ca="1" si="4"/>
        <v>3</v>
      </c>
      <c r="J27" s="31">
        <f t="shared" si="3"/>
        <v>12</v>
      </c>
      <c r="K27" s="27"/>
      <c r="L27" s="160" t="s">
        <v>755</v>
      </c>
      <c r="M27" s="29" t="s">
        <v>870</v>
      </c>
      <c r="N27" s="154">
        <v>1</v>
      </c>
      <c r="O27" s="154">
        <v>1</v>
      </c>
      <c r="P27" s="154">
        <v>1</v>
      </c>
      <c r="Q27" s="154">
        <v>1</v>
      </c>
      <c r="R27" s="154">
        <v>1</v>
      </c>
      <c r="S27" s="154">
        <v>1</v>
      </c>
      <c r="T27" s="154">
        <v>1</v>
      </c>
      <c r="U27" s="154">
        <v>1</v>
      </c>
      <c r="V27" s="154">
        <v>1</v>
      </c>
      <c r="W27" s="154">
        <v>1</v>
      </c>
      <c r="X27" s="154">
        <v>1</v>
      </c>
      <c r="Y27" s="154">
        <v>1</v>
      </c>
    </row>
    <row r="28" spans="1:25" s="14" customFormat="1" ht="114" customHeight="1" thickBot="1">
      <c r="A28" s="36" t="s">
        <v>759</v>
      </c>
      <c r="B28" s="383" t="s">
        <v>760</v>
      </c>
      <c r="C28" s="36" t="s">
        <v>761</v>
      </c>
      <c r="D28" s="35" t="s">
        <v>762</v>
      </c>
      <c r="E28" s="24" t="s">
        <v>68</v>
      </c>
      <c r="F28" s="31">
        <f t="shared" ca="1" si="1"/>
        <v>1</v>
      </c>
      <c r="G28" s="31">
        <f t="shared" ca="1" si="4"/>
        <v>1</v>
      </c>
      <c r="H28" s="31">
        <f t="shared" ca="1" si="4"/>
        <v>1</v>
      </c>
      <c r="I28" s="31">
        <f t="shared" ca="1" si="4"/>
        <v>1</v>
      </c>
      <c r="J28" s="31">
        <f t="shared" si="3"/>
        <v>4</v>
      </c>
      <c r="K28" s="27"/>
      <c r="L28" s="160" t="s">
        <v>763</v>
      </c>
      <c r="M28" s="103" t="s">
        <v>871</v>
      </c>
      <c r="N28" s="154">
        <v>1</v>
      </c>
      <c r="O28" s="154">
        <v>0</v>
      </c>
      <c r="P28" s="154">
        <v>0</v>
      </c>
      <c r="Q28" s="154">
        <v>1</v>
      </c>
      <c r="R28" s="154">
        <v>0</v>
      </c>
      <c r="S28" s="154">
        <v>0</v>
      </c>
      <c r="T28" s="154">
        <v>1</v>
      </c>
      <c r="U28" s="154">
        <v>0</v>
      </c>
      <c r="V28" s="154">
        <v>0</v>
      </c>
      <c r="W28" s="154">
        <v>1</v>
      </c>
      <c r="X28" s="154">
        <v>0</v>
      </c>
      <c r="Y28" s="154">
        <v>0</v>
      </c>
    </row>
    <row r="29" spans="1:25" s="14" customFormat="1" ht="114" customHeight="1" thickBot="1">
      <c r="A29" s="36" t="s">
        <v>764</v>
      </c>
      <c r="B29" s="384"/>
      <c r="C29" s="36" t="s">
        <v>765</v>
      </c>
      <c r="D29" s="35" t="s">
        <v>766</v>
      </c>
      <c r="E29" s="24" t="s">
        <v>68</v>
      </c>
      <c r="F29" s="31">
        <f t="shared" ca="1" si="1"/>
        <v>0</v>
      </c>
      <c r="G29" s="31">
        <f t="shared" ca="1" si="4"/>
        <v>0</v>
      </c>
      <c r="H29" s="31">
        <f t="shared" ca="1" si="4"/>
        <v>0</v>
      </c>
      <c r="I29" s="31">
        <f t="shared" ca="1" si="4"/>
        <v>1</v>
      </c>
      <c r="J29" s="31">
        <f t="shared" ref="J29" si="5">IF(E29="Suma",SUM(N29:Y29),IF(E29="Promedio",IFERROR(AVERAGE(N29:Y29),0),""))</f>
        <v>1</v>
      </c>
      <c r="K29" s="27"/>
      <c r="L29" s="213" t="s">
        <v>767</v>
      </c>
      <c r="M29" s="210" t="s">
        <v>872</v>
      </c>
      <c r="N29" s="211">
        <v>0</v>
      </c>
      <c r="O29" s="154">
        <v>0</v>
      </c>
      <c r="P29" s="154">
        <v>0</v>
      </c>
      <c r="Q29" s="154">
        <v>0</v>
      </c>
      <c r="R29" s="154">
        <v>0</v>
      </c>
      <c r="S29" s="154">
        <v>0</v>
      </c>
      <c r="T29" s="154">
        <v>0</v>
      </c>
      <c r="U29" s="154">
        <v>0</v>
      </c>
      <c r="V29" s="154">
        <v>0</v>
      </c>
      <c r="W29" s="154">
        <v>0</v>
      </c>
      <c r="X29" s="154">
        <v>0</v>
      </c>
      <c r="Y29" s="154">
        <v>1</v>
      </c>
    </row>
    <row r="30" spans="1:25" s="89" customFormat="1" ht="114" customHeight="1" thickBot="1">
      <c r="A30" s="36" t="s">
        <v>768</v>
      </c>
      <c r="B30" s="385"/>
      <c r="C30" s="36" t="s">
        <v>769</v>
      </c>
      <c r="D30" s="35" t="s">
        <v>770</v>
      </c>
      <c r="E30" s="24" t="s">
        <v>68</v>
      </c>
      <c r="F30" s="31">
        <f t="shared" ca="1" si="1"/>
        <v>0</v>
      </c>
      <c r="G30" s="31">
        <f t="shared" ca="1" si="4"/>
        <v>0</v>
      </c>
      <c r="H30" s="31">
        <f t="shared" ca="1" si="4"/>
        <v>0</v>
      </c>
      <c r="I30" s="31">
        <f t="shared" ca="1" si="4"/>
        <v>1</v>
      </c>
      <c r="J30" s="31">
        <f t="shared" ref="J30" si="6">IF(E30="Suma",SUM(N30:Y30),IF(E30="Promedio",IFERROR(AVERAGE(N30:Y30),0),""))</f>
        <v>1</v>
      </c>
      <c r="K30" s="27"/>
      <c r="L30" s="160" t="s">
        <v>763</v>
      </c>
      <c r="M30" s="214" t="s">
        <v>873</v>
      </c>
      <c r="N30" s="154">
        <v>0</v>
      </c>
      <c r="O30" s="154">
        <v>0</v>
      </c>
      <c r="P30" s="154">
        <v>0</v>
      </c>
      <c r="Q30" s="154">
        <v>0</v>
      </c>
      <c r="R30" s="154">
        <v>0</v>
      </c>
      <c r="S30" s="154">
        <v>0</v>
      </c>
      <c r="T30" s="154">
        <v>0</v>
      </c>
      <c r="U30" s="154">
        <v>0</v>
      </c>
      <c r="V30" s="154">
        <v>0</v>
      </c>
      <c r="W30" s="154">
        <v>0</v>
      </c>
      <c r="X30" s="154">
        <v>0</v>
      </c>
      <c r="Y30" s="154">
        <v>1</v>
      </c>
    </row>
    <row r="31" spans="1:25" s="14" customFormat="1" ht="114" customHeight="1" thickBot="1">
      <c r="A31" s="36" t="s">
        <v>771</v>
      </c>
      <c r="B31" s="376" t="s">
        <v>772</v>
      </c>
      <c r="C31" s="36" t="s">
        <v>773</v>
      </c>
      <c r="D31" s="35" t="s">
        <v>774</v>
      </c>
      <c r="E31" s="24" t="s">
        <v>68</v>
      </c>
      <c r="F31" s="31">
        <f t="shared" ca="1" si="1"/>
        <v>0</v>
      </c>
      <c r="G31" s="31">
        <f t="shared" ca="1" si="4"/>
        <v>0</v>
      </c>
      <c r="H31" s="31">
        <f t="shared" ca="1" si="4"/>
        <v>0</v>
      </c>
      <c r="I31" s="31">
        <f t="shared" ca="1" si="4"/>
        <v>1</v>
      </c>
      <c r="J31" s="31">
        <f t="shared" si="3"/>
        <v>1</v>
      </c>
      <c r="K31" s="27"/>
      <c r="L31" s="213" t="s">
        <v>767</v>
      </c>
      <c r="M31" s="210" t="s">
        <v>874</v>
      </c>
      <c r="N31" s="211">
        <v>0</v>
      </c>
      <c r="O31" s="154">
        <v>0</v>
      </c>
      <c r="P31" s="154">
        <v>0</v>
      </c>
      <c r="Q31" s="154">
        <v>0</v>
      </c>
      <c r="R31" s="154">
        <v>0</v>
      </c>
      <c r="S31" s="154">
        <v>0</v>
      </c>
      <c r="T31" s="154">
        <v>0</v>
      </c>
      <c r="U31" s="154">
        <v>0</v>
      </c>
      <c r="V31" s="154">
        <v>0</v>
      </c>
      <c r="W31" s="154">
        <v>1</v>
      </c>
      <c r="X31" s="154">
        <v>0</v>
      </c>
      <c r="Y31" s="154">
        <v>0</v>
      </c>
    </row>
    <row r="32" spans="1:25" s="14" customFormat="1" ht="114" customHeight="1" thickBot="1">
      <c r="A32" s="36" t="s">
        <v>775</v>
      </c>
      <c r="B32" s="377"/>
      <c r="C32" s="36" t="s">
        <v>776</v>
      </c>
      <c r="D32" s="35" t="s">
        <v>777</v>
      </c>
      <c r="E32" s="24" t="s">
        <v>68</v>
      </c>
      <c r="F32" s="31">
        <f t="shared" ca="1" si="1"/>
        <v>10</v>
      </c>
      <c r="G32" s="31">
        <f t="shared" ca="1" si="4"/>
        <v>40</v>
      </c>
      <c r="H32" s="31">
        <f t="shared" ca="1" si="4"/>
        <v>40</v>
      </c>
      <c r="I32" s="31">
        <f t="shared" ca="1" si="4"/>
        <v>10</v>
      </c>
      <c r="J32" s="31">
        <f t="shared" si="3"/>
        <v>100</v>
      </c>
      <c r="K32" s="27"/>
      <c r="L32" s="160" t="s">
        <v>767</v>
      </c>
      <c r="M32" s="214" t="s">
        <v>875</v>
      </c>
      <c r="N32" s="154">
        <v>0</v>
      </c>
      <c r="O32" s="154">
        <v>0</v>
      </c>
      <c r="P32" s="154">
        <v>10</v>
      </c>
      <c r="Q32" s="154">
        <v>0</v>
      </c>
      <c r="R32" s="154">
        <v>0</v>
      </c>
      <c r="S32" s="154">
        <v>40</v>
      </c>
      <c r="T32" s="154">
        <v>0</v>
      </c>
      <c r="U32" s="154">
        <v>0</v>
      </c>
      <c r="V32" s="154">
        <v>40</v>
      </c>
      <c r="W32" s="154">
        <v>0</v>
      </c>
      <c r="X32" s="154">
        <v>0</v>
      </c>
      <c r="Y32" s="154">
        <v>10</v>
      </c>
    </row>
    <row r="33" spans="1:25" s="14" customFormat="1" ht="114" customHeight="1" thickBot="1">
      <c r="A33" s="36" t="s">
        <v>778</v>
      </c>
      <c r="B33" s="378" t="s">
        <v>779</v>
      </c>
      <c r="C33" s="36" t="s">
        <v>780</v>
      </c>
      <c r="D33" s="35" t="s">
        <v>780</v>
      </c>
      <c r="E33" s="24" t="s">
        <v>68</v>
      </c>
      <c r="F33" s="31">
        <f t="shared" ca="1" si="1"/>
        <v>0</v>
      </c>
      <c r="G33" s="31">
        <f t="shared" ca="1" si="4"/>
        <v>0</v>
      </c>
      <c r="H33" s="31">
        <f t="shared" ca="1" si="4"/>
        <v>0</v>
      </c>
      <c r="I33" s="31">
        <f t="shared" ca="1" si="4"/>
        <v>1</v>
      </c>
      <c r="J33" s="31">
        <f t="shared" si="3"/>
        <v>1</v>
      </c>
      <c r="K33" s="27"/>
      <c r="L33" s="213" t="s">
        <v>781</v>
      </c>
      <c r="M33" s="215" t="s">
        <v>876</v>
      </c>
      <c r="N33" s="211">
        <v>0</v>
      </c>
      <c r="O33" s="154">
        <v>0</v>
      </c>
      <c r="P33" s="154">
        <v>0</v>
      </c>
      <c r="Q33" s="154">
        <v>0</v>
      </c>
      <c r="R33" s="154">
        <v>0</v>
      </c>
      <c r="S33" s="154">
        <v>0</v>
      </c>
      <c r="T33" s="154">
        <v>0</v>
      </c>
      <c r="U33" s="154">
        <v>0</v>
      </c>
      <c r="V33" s="154">
        <v>0</v>
      </c>
      <c r="W33" s="154">
        <v>1</v>
      </c>
      <c r="X33" s="154">
        <v>0</v>
      </c>
      <c r="Y33" s="154">
        <v>0</v>
      </c>
    </row>
    <row r="34" spans="1:25" s="14" customFormat="1" ht="114" customHeight="1" thickBot="1">
      <c r="A34" s="36" t="s">
        <v>782</v>
      </c>
      <c r="B34" s="379"/>
      <c r="C34" s="36" t="s">
        <v>783</v>
      </c>
      <c r="D34" s="35" t="s">
        <v>784</v>
      </c>
      <c r="E34" s="24" t="s">
        <v>68</v>
      </c>
      <c r="F34" s="31">
        <f t="shared" ca="1" si="1"/>
        <v>25</v>
      </c>
      <c r="G34" s="31">
        <f t="shared" ca="1" si="4"/>
        <v>25</v>
      </c>
      <c r="H34" s="31">
        <f t="shared" ca="1" si="4"/>
        <v>25</v>
      </c>
      <c r="I34" s="31">
        <f t="shared" ca="1" si="4"/>
        <v>25</v>
      </c>
      <c r="J34" s="31">
        <f t="shared" si="3"/>
        <v>100</v>
      </c>
      <c r="K34" s="27"/>
      <c r="L34" s="160" t="s">
        <v>781</v>
      </c>
      <c r="M34" s="212" t="s">
        <v>877</v>
      </c>
      <c r="N34" s="154">
        <v>0</v>
      </c>
      <c r="O34" s="154">
        <v>25</v>
      </c>
      <c r="P34" s="154">
        <v>0</v>
      </c>
      <c r="Q34" s="154">
        <v>0</v>
      </c>
      <c r="R34" s="154">
        <v>25</v>
      </c>
      <c r="S34" s="154">
        <v>0</v>
      </c>
      <c r="T34" s="154">
        <v>25</v>
      </c>
      <c r="U34" s="154">
        <v>0</v>
      </c>
      <c r="V34" s="154">
        <v>0</v>
      </c>
      <c r="W34" s="154">
        <v>0</v>
      </c>
      <c r="X34" s="154">
        <v>0</v>
      </c>
      <c r="Y34" s="154">
        <v>25</v>
      </c>
    </row>
    <row r="35" spans="1:25" s="14" customFormat="1" ht="114" customHeight="1" thickBot="1">
      <c r="A35" s="36" t="s">
        <v>785</v>
      </c>
      <c r="B35" s="158" t="s">
        <v>786</v>
      </c>
      <c r="C35" s="36" t="s">
        <v>787</v>
      </c>
      <c r="D35" s="35" t="s">
        <v>788</v>
      </c>
      <c r="E35" s="24" t="s">
        <v>68</v>
      </c>
      <c r="F35" s="31">
        <f t="shared" ca="1" si="1"/>
        <v>0</v>
      </c>
      <c r="G35" s="31">
        <f t="shared" ca="1" si="4"/>
        <v>1</v>
      </c>
      <c r="H35" s="31">
        <f t="shared" ca="1" si="4"/>
        <v>0</v>
      </c>
      <c r="I35" s="31">
        <f t="shared" ca="1" si="4"/>
        <v>0</v>
      </c>
      <c r="J35" s="31">
        <f t="shared" si="3"/>
        <v>1</v>
      </c>
      <c r="K35" s="27"/>
      <c r="L35" s="157" t="s">
        <v>789</v>
      </c>
      <c r="M35" s="29" t="s">
        <v>878</v>
      </c>
      <c r="N35" s="154">
        <v>0</v>
      </c>
      <c r="O35" s="154">
        <v>0</v>
      </c>
      <c r="P35" s="154">
        <v>0</v>
      </c>
      <c r="Q35" s="154">
        <v>0</v>
      </c>
      <c r="R35" s="154">
        <v>0</v>
      </c>
      <c r="S35" s="154">
        <v>1</v>
      </c>
      <c r="T35" s="154">
        <v>0</v>
      </c>
      <c r="U35" s="154">
        <v>0</v>
      </c>
      <c r="V35" s="154">
        <v>0</v>
      </c>
      <c r="W35" s="154">
        <v>0</v>
      </c>
      <c r="X35" s="154">
        <v>0</v>
      </c>
      <c r="Y35" s="154">
        <v>0</v>
      </c>
    </row>
  </sheetData>
  <mergeCells count="20">
    <mergeCell ref="A5:M5"/>
    <mergeCell ref="A6:M6"/>
    <mergeCell ref="A7:M7"/>
    <mergeCell ref="N7:Y7"/>
    <mergeCell ref="A8:E8"/>
    <mergeCell ref="F8:J8"/>
    <mergeCell ref="K8:K9"/>
    <mergeCell ref="L8:L9"/>
    <mergeCell ref="M8:M9"/>
    <mergeCell ref="N8:P8"/>
    <mergeCell ref="T8:V8"/>
    <mergeCell ref="W8:Y8"/>
    <mergeCell ref="B31:B32"/>
    <mergeCell ref="B33:B34"/>
    <mergeCell ref="Q8:S8"/>
    <mergeCell ref="B10:B12"/>
    <mergeCell ref="B13:B17"/>
    <mergeCell ref="B18:B21"/>
    <mergeCell ref="B26:B27"/>
    <mergeCell ref="B28:B30"/>
  </mergeCells>
  <dataValidations count="1">
    <dataValidation type="list" allowBlank="1" showInputMessage="1" showErrorMessage="1" sqref="E10:E35" xr:uid="{985C54A0-7E97-484B-B60C-F12EBF5A2968}">
      <formula1>"Suma,Promedio"</formula1>
    </dataValidation>
  </dataValidations>
  <printOptions horizontalCentered="1" verticalCentered="1"/>
  <pageMargins left="0.11811023622047245" right="0.11811023622047245" top="0.11811023622047245" bottom="0.11811023622047245" header="0.35433070866141736" footer="0.39370078740157483"/>
  <pageSetup scale="38" fitToWidth="0" fitToHeight="0" orientation="landscape" r:id="rId1"/>
  <headerFooter alignWithMargins="0"/>
  <rowBreaks count="2" manualBreakCount="2">
    <brk id="17" max="12" man="1"/>
    <brk id="25"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193A1-A1FB-4B71-A32E-4913E5A9C080}">
  <dimension ref="A1:ALY13"/>
  <sheetViews>
    <sheetView showGridLines="0" zoomScale="70" zoomScaleNormal="70" zoomScaleSheetLayoutView="40" workbookViewId="0"/>
  </sheetViews>
  <sheetFormatPr baseColWidth="10" defaultColWidth="11.453125" defaultRowHeight="14.5"/>
  <cols>
    <col min="1" max="2" width="40.453125" style="14" customWidth="1"/>
    <col min="3" max="3" width="22.54296875" style="14" customWidth="1"/>
    <col min="4" max="4" width="35" style="14" customWidth="1"/>
    <col min="5" max="5" width="17.7265625" style="14" customWidth="1"/>
    <col min="6" max="6" width="16.7265625" style="34" customWidth="1"/>
    <col min="7" max="10" width="17.81640625" style="34" customWidth="1"/>
    <col min="11" max="11" width="23.1796875" style="14" hidden="1" customWidth="1"/>
    <col min="12" max="12" width="32.72656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790</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79.5" customHeight="1" thickBot="1">
      <c r="A10" s="36" t="s">
        <v>791</v>
      </c>
      <c r="B10" s="36" t="s">
        <v>792</v>
      </c>
      <c r="C10" s="36" t="s">
        <v>793</v>
      </c>
      <c r="D10" s="37" t="s">
        <v>794</v>
      </c>
      <c r="E10" s="24" t="s">
        <v>68</v>
      </c>
      <c r="F10" s="25">
        <f ca="1">IF($E10="Suma",SUM(OFFSET($M10,0,MATCH(F$9,$N$8:$Y$8,0),1,3)),IF($E10="Promedio",IFERROR(AVERAGE(OFFSET($M10,0,MATCH(F$9,$N$8:$Y$8,0),1,3)),0),""))</f>
        <v>0</v>
      </c>
      <c r="G10" s="25">
        <f t="shared" ref="G10:I13" ca="1" si="0">IF($E10="Suma",SUM(OFFSET($M10,0,MATCH(G$9,$N$8:$Y$8,0),1,3)),IF($E10="Promedio",IFERROR(AVERAGE(OFFSET($M10,0,MATCH(G$9,$N$8:$Y$8,0),1,3)),0),""))</f>
        <v>1</v>
      </c>
      <c r="H10" s="25">
        <f t="shared" ca="1" si="0"/>
        <v>0</v>
      </c>
      <c r="I10" s="25">
        <f t="shared" ca="1" si="0"/>
        <v>1</v>
      </c>
      <c r="J10" s="26">
        <f>IF(E10="Suma",SUM(N10:Y10),IF(E10="Promedio",IFERROR(AVERAGE(N10:Y10),0),""))</f>
        <v>2</v>
      </c>
      <c r="K10" s="27"/>
      <c r="L10" s="28" t="s">
        <v>795</v>
      </c>
      <c r="M10" s="161" t="s">
        <v>796</v>
      </c>
      <c r="N10" s="30">
        <v>0</v>
      </c>
      <c r="O10" s="30">
        <v>0</v>
      </c>
      <c r="P10" s="30">
        <v>0</v>
      </c>
      <c r="Q10" s="30">
        <v>1</v>
      </c>
      <c r="R10" s="30">
        <v>0</v>
      </c>
      <c r="S10" s="30">
        <v>0</v>
      </c>
      <c r="T10" s="30">
        <v>0</v>
      </c>
      <c r="U10" s="30">
        <v>0</v>
      </c>
      <c r="V10" s="30">
        <v>0</v>
      </c>
      <c r="W10" s="30">
        <v>1</v>
      </c>
      <c r="X10" s="30">
        <v>0</v>
      </c>
      <c r="Y10" s="30">
        <v>0</v>
      </c>
    </row>
    <row r="11" spans="1:1013" ht="121.5" customHeight="1" thickBot="1">
      <c r="A11" s="36" t="s">
        <v>797</v>
      </c>
      <c r="B11" s="92" t="s">
        <v>798</v>
      </c>
      <c r="C11" s="36" t="s">
        <v>793</v>
      </c>
      <c r="D11" s="37" t="s">
        <v>799</v>
      </c>
      <c r="E11" s="24" t="s">
        <v>68</v>
      </c>
      <c r="F11" s="25">
        <f t="shared" ref="F11:F13" ca="1" si="1">IF($E11="Suma",SUM(OFFSET($M11,0,MATCH(F$9,$N$8:$Y$8,0),1,3)),IF($E11="Promedio",IFERROR(AVERAGE(OFFSET($M11,0,MATCH(F$9,$N$8:$Y$8,0),1,3)),0),""))</f>
        <v>3</v>
      </c>
      <c r="G11" s="25">
        <f t="shared" ca="1" si="0"/>
        <v>3</v>
      </c>
      <c r="H11" s="25">
        <f t="shared" ca="1" si="0"/>
        <v>3</v>
      </c>
      <c r="I11" s="25">
        <f t="shared" ca="1" si="0"/>
        <v>3</v>
      </c>
      <c r="J11" s="26">
        <f t="shared" ref="J11:J13" si="2">IF(E11="Suma",SUM(N11:Y11),IF(E11="Promedio",IFERROR(AVERAGE(N11:Y11),0),""))</f>
        <v>12</v>
      </c>
      <c r="K11" s="27"/>
      <c r="L11" s="28" t="s">
        <v>795</v>
      </c>
      <c r="M11" s="162" t="s">
        <v>800</v>
      </c>
      <c r="N11" s="30">
        <v>1</v>
      </c>
      <c r="O11" s="30">
        <v>1</v>
      </c>
      <c r="P11" s="30">
        <v>1</v>
      </c>
      <c r="Q11" s="30">
        <v>1</v>
      </c>
      <c r="R11" s="30">
        <v>1</v>
      </c>
      <c r="S11" s="30">
        <v>1</v>
      </c>
      <c r="T11" s="30">
        <v>1</v>
      </c>
      <c r="U11" s="30">
        <v>1</v>
      </c>
      <c r="V11" s="30">
        <v>1</v>
      </c>
      <c r="W11" s="30">
        <v>1</v>
      </c>
      <c r="X11" s="30">
        <v>1</v>
      </c>
      <c r="Y11" s="30">
        <v>1</v>
      </c>
    </row>
    <row r="12" spans="1:1013" s="14" customFormat="1" ht="149.25" customHeight="1" thickBot="1">
      <c r="A12" s="163" t="s">
        <v>801</v>
      </c>
      <c r="B12" s="164" t="s">
        <v>802</v>
      </c>
      <c r="C12" s="95" t="s">
        <v>803</v>
      </c>
      <c r="D12" s="37" t="s">
        <v>804</v>
      </c>
      <c r="E12" s="24" t="s">
        <v>68</v>
      </c>
      <c r="F12" s="25">
        <f t="shared" ca="1" si="1"/>
        <v>12</v>
      </c>
      <c r="G12" s="25">
        <f t="shared" ca="1" si="0"/>
        <v>12</v>
      </c>
      <c r="H12" s="25">
        <f t="shared" ca="1" si="0"/>
        <v>12</v>
      </c>
      <c r="I12" s="25">
        <f t="shared" ca="1" si="0"/>
        <v>12</v>
      </c>
      <c r="J12" s="26">
        <f t="shared" si="2"/>
        <v>48</v>
      </c>
      <c r="K12" s="27"/>
      <c r="L12" s="165" t="s">
        <v>805</v>
      </c>
      <c r="M12" s="166" t="s">
        <v>806</v>
      </c>
      <c r="N12" s="167">
        <v>4</v>
      </c>
      <c r="O12" s="30">
        <v>4</v>
      </c>
      <c r="P12" s="30">
        <v>4</v>
      </c>
      <c r="Q12" s="30">
        <v>4</v>
      </c>
      <c r="R12" s="30">
        <v>4</v>
      </c>
      <c r="S12" s="30">
        <v>4</v>
      </c>
      <c r="T12" s="30">
        <v>4</v>
      </c>
      <c r="U12" s="30">
        <v>4</v>
      </c>
      <c r="V12" s="30">
        <v>4</v>
      </c>
      <c r="W12" s="30">
        <v>4</v>
      </c>
      <c r="X12" s="30">
        <v>4</v>
      </c>
      <c r="Y12" s="30">
        <v>4</v>
      </c>
    </row>
    <row r="13" spans="1:1013" ht="79.5" customHeight="1" thickBot="1">
      <c r="A13" s="163" t="s">
        <v>807</v>
      </c>
      <c r="B13" s="168" t="s">
        <v>808</v>
      </c>
      <c r="C13" s="95" t="s">
        <v>809</v>
      </c>
      <c r="D13" s="37" t="s">
        <v>810</v>
      </c>
      <c r="E13" s="24" t="s">
        <v>68</v>
      </c>
      <c r="F13" s="25">
        <f t="shared" ca="1" si="1"/>
        <v>3</v>
      </c>
      <c r="G13" s="25">
        <f t="shared" ca="1" si="0"/>
        <v>3</v>
      </c>
      <c r="H13" s="25">
        <f t="shared" ca="1" si="0"/>
        <v>3</v>
      </c>
      <c r="I13" s="25">
        <f t="shared" ca="1" si="0"/>
        <v>3</v>
      </c>
      <c r="J13" s="26">
        <f t="shared" si="2"/>
        <v>12</v>
      </c>
      <c r="K13" s="27"/>
      <c r="L13" s="165" t="s">
        <v>811</v>
      </c>
      <c r="M13" s="169" t="s">
        <v>812</v>
      </c>
      <c r="N13" s="167">
        <v>1</v>
      </c>
      <c r="O13" s="30">
        <v>1</v>
      </c>
      <c r="P13" s="30">
        <v>1</v>
      </c>
      <c r="Q13" s="30">
        <v>1</v>
      </c>
      <c r="R13" s="30">
        <v>1</v>
      </c>
      <c r="S13" s="30">
        <v>1</v>
      </c>
      <c r="T13" s="30">
        <v>1</v>
      </c>
      <c r="U13" s="30">
        <v>1</v>
      </c>
      <c r="V13" s="30">
        <v>1</v>
      </c>
      <c r="W13" s="30">
        <v>1</v>
      </c>
      <c r="X13" s="30">
        <v>1</v>
      </c>
      <c r="Y13" s="30">
        <v>1</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3" xr:uid="{A7FE9665-BD64-46C9-A813-A8A45F44D3EA}">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41" fitToWidth="0"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4C50F-8BD9-4E73-B12F-5AE6F0A946B8}">
  <dimension ref="A1:ALY12"/>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c r="Q4" s="170"/>
    </row>
    <row r="5" spans="1:1013" ht="26.5" thickBot="1">
      <c r="A5" s="293" t="s">
        <v>33</v>
      </c>
      <c r="B5" s="294"/>
      <c r="C5" s="294"/>
      <c r="D5" s="294"/>
      <c r="E5" s="294"/>
      <c r="F5" s="294"/>
      <c r="G5" s="294"/>
      <c r="H5" s="294"/>
      <c r="I5" s="294"/>
      <c r="J5" s="294"/>
      <c r="K5" s="294"/>
      <c r="L5" s="294"/>
      <c r="M5" s="295"/>
    </row>
    <row r="6" spans="1:1013" s="16" customFormat="1" ht="30" customHeight="1" thickBot="1">
      <c r="A6" s="296" t="s">
        <v>813</v>
      </c>
      <c r="B6" s="297"/>
      <c r="C6" s="297"/>
      <c r="D6" s="297"/>
      <c r="E6" s="297"/>
      <c r="F6" s="297"/>
      <c r="G6" s="297"/>
      <c r="H6" s="297"/>
      <c r="I6" s="297"/>
      <c r="J6" s="297"/>
      <c r="K6" s="297"/>
      <c r="L6" s="297"/>
      <c r="M6" s="298"/>
    </row>
    <row r="7" spans="1:1013" s="16" customFormat="1" ht="30" customHeight="1" thickBot="1">
      <c r="A7" s="390" t="s">
        <v>35</v>
      </c>
      <c r="B7" s="391"/>
      <c r="C7" s="391"/>
      <c r="D7" s="391"/>
      <c r="E7" s="391"/>
      <c r="F7" s="391"/>
      <c r="G7" s="391"/>
      <c r="H7" s="391"/>
      <c r="I7" s="391"/>
      <c r="J7" s="391"/>
      <c r="K7" s="391"/>
      <c r="L7" s="391"/>
      <c r="M7" s="392"/>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71" t="s">
        <v>42</v>
      </c>
      <c r="G9" s="171" t="s">
        <v>43</v>
      </c>
      <c r="H9" s="171" t="s">
        <v>44</v>
      </c>
      <c r="I9" s="171" t="s">
        <v>45</v>
      </c>
      <c r="J9" s="171"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125.15" customHeight="1" thickBot="1">
      <c r="A10" s="386" t="s">
        <v>814</v>
      </c>
      <c r="B10" s="388" t="s">
        <v>815</v>
      </c>
      <c r="C10" s="172" t="s">
        <v>816</v>
      </c>
      <c r="D10" s="173" t="s">
        <v>817</v>
      </c>
      <c r="E10" s="87" t="s">
        <v>138</v>
      </c>
      <c r="F10" s="174">
        <f ca="1">IF($E10="Suma",SUM(OFFSET($M10,0,MATCH(F$9,$N$8:$Y$8,0),1,3)),IF($E10="Promedio",IFERROR(AVERAGE(OFFSET($M10,0,MATCH(F$9,$N$8:$Y$8,0),1,3)),0),""))</f>
        <v>100</v>
      </c>
      <c r="G10" s="174">
        <f t="shared" ref="G10:I12" ca="1" si="0">IF($E10="Suma",SUM(OFFSET($M10,0,MATCH(G$9,$N$8:$Y$8,0),1,3)),IF($E10="Promedio",IFERROR(AVERAGE(OFFSET($M10,0,MATCH(G$9,$N$8:$Y$8,0),1,3)),0),""))</f>
        <v>100</v>
      </c>
      <c r="H10" s="174">
        <f t="shared" ca="1" si="0"/>
        <v>100</v>
      </c>
      <c r="I10" s="174">
        <f t="shared" ca="1" si="0"/>
        <v>100</v>
      </c>
      <c r="J10" s="174">
        <f>IF(E10="Suma",SUM(N10:Y10),IF(E10="Promedio",IFERROR(AVERAGE(N10:Y10),0),""))</f>
        <v>100</v>
      </c>
      <c r="K10" s="27"/>
      <c r="L10" s="175" t="s">
        <v>818</v>
      </c>
      <c r="M10" s="393" t="s">
        <v>844</v>
      </c>
      <c r="N10" s="177">
        <v>100</v>
      </c>
      <c r="O10" s="177">
        <v>100</v>
      </c>
      <c r="P10" s="177">
        <v>100</v>
      </c>
      <c r="Q10" s="177">
        <v>100</v>
      </c>
      <c r="R10" s="177">
        <v>100</v>
      </c>
      <c r="S10" s="177">
        <v>100</v>
      </c>
      <c r="T10" s="177">
        <v>100</v>
      </c>
      <c r="U10" s="177">
        <v>100</v>
      </c>
      <c r="V10" s="177">
        <v>100</v>
      </c>
      <c r="W10" s="177">
        <v>100</v>
      </c>
      <c r="X10" s="177">
        <v>100</v>
      </c>
      <c r="Y10" s="177">
        <v>100</v>
      </c>
    </row>
    <row r="11" spans="1:1013" ht="125.15" customHeight="1" thickBot="1">
      <c r="A11" s="387"/>
      <c r="B11" s="389"/>
      <c r="C11" s="172" t="s">
        <v>819</v>
      </c>
      <c r="D11" s="173" t="s">
        <v>820</v>
      </c>
      <c r="E11" s="87" t="s">
        <v>138</v>
      </c>
      <c r="F11" s="174">
        <f t="shared" ref="F11:F12" ca="1" si="1">IF($E11="Suma",SUM(OFFSET($M11,0,MATCH(F$9,$N$8:$Y$8,0),1,3)),IF($E11="Promedio",IFERROR(AVERAGE(OFFSET($M11,0,MATCH(F$9,$N$8:$Y$8,0),1,3)),0),""))</f>
        <v>100</v>
      </c>
      <c r="G11" s="174">
        <f t="shared" ca="1" si="0"/>
        <v>100</v>
      </c>
      <c r="H11" s="174">
        <f t="shared" ca="1" si="0"/>
        <v>100</v>
      </c>
      <c r="I11" s="174">
        <f t="shared" ca="1" si="0"/>
        <v>100</v>
      </c>
      <c r="J11" s="174">
        <f t="shared" ref="J11:J12" si="2">IF(E11="Suma",SUM(N11:Y11),IF(E11="Promedio",IFERROR(AVERAGE(N11:Y11),0),""))</f>
        <v>100</v>
      </c>
      <c r="K11" s="27"/>
      <c r="L11" s="175" t="s">
        <v>818</v>
      </c>
      <c r="M11" s="394"/>
      <c r="N11" s="177">
        <v>100</v>
      </c>
      <c r="O11" s="177">
        <v>100</v>
      </c>
      <c r="P11" s="177">
        <v>100</v>
      </c>
      <c r="Q11" s="177">
        <v>100</v>
      </c>
      <c r="R11" s="177">
        <v>100</v>
      </c>
      <c r="S11" s="177">
        <v>100</v>
      </c>
      <c r="T11" s="177">
        <v>100</v>
      </c>
      <c r="U11" s="177">
        <v>100</v>
      </c>
      <c r="V11" s="177">
        <v>100</v>
      </c>
      <c r="W11" s="177">
        <v>100</v>
      </c>
      <c r="X11" s="177">
        <v>100</v>
      </c>
      <c r="Y11" s="177">
        <v>100</v>
      </c>
    </row>
    <row r="12" spans="1:1013" s="14" customFormat="1" ht="102.75" customHeight="1" thickBot="1">
      <c r="A12" s="178" t="s">
        <v>821</v>
      </c>
      <c r="B12" s="179" t="s">
        <v>822</v>
      </c>
      <c r="C12" s="180" t="s">
        <v>823</v>
      </c>
      <c r="D12" s="173" t="s">
        <v>824</v>
      </c>
      <c r="E12" s="87" t="s">
        <v>68</v>
      </c>
      <c r="F12" s="174">
        <f t="shared" ca="1" si="1"/>
        <v>25</v>
      </c>
      <c r="G12" s="174">
        <f t="shared" ca="1" si="0"/>
        <v>25</v>
      </c>
      <c r="H12" s="174">
        <f t="shared" ca="1" si="0"/>
        <v>25</v>
      </c>
      <c r="I12" s="174">
        <f t="shared" ca="1" si="0"/>
        <v>25</v>
      </c>
      <c r="J12" s="174">
        <f t="shared" si="2"/>
        <v>99.999999999999986</v>
      </c>
      <c r="K12" s="27"/>
      <c r="L12" s="175" t="s">
        <v>825</v>
      </c>
      <c r="M12" s="176" t="s">
        <v>845</v>
      </c>
      <c r="N12" s="177">
        <v>8.35</v>
      </c>
      <c r="O12" s="177">
        <v>8.35</v>
      </c>
      <c r="P12" s="177">
        <v>8.3000000000000007</v>
      </c>
      <c r="Q12" s="177">
        <v>8.35</v>
      </c>
      <c r="R12" s="177">
        <v>8.35</v>
      </c>
      <c r="S12" s="177">
        <v>8.3000000000000007</v>
      </c>
      <c r="T12" s="177">
        <v>8.35</v>
      </c>
      <c r="U12" s="177">
        <v>8.35</v>
      </c>
      <c r="V12" s="177">
        <v>8.3000000000000007</v>
      </c>
      <c r="W12" s="177">
        <v>8.35</v>
      </c>
      <c r="X12" s="177">
        <v>8.35</v>
      </c>
      <c r="Y12" s="177">
        <v>8.3000000000000007</v>
      </c>
    </row>
  </sheetData>
  <mergeCells count="16">
    <mergeCell ref="N7:Y7"/>
    <mergeCell ref="A8:E8"/>
    <mergeCell ref="F8:J8"/>
    <mergeCell ref="K8:K9"/>
    <mergeCell ref="L8:L9"/>
    <mergeCell ref="M8:M9"/>
    <mergeCell ref="N8:P8"/>
    <mergeCell ref="Q8:S8"/>
    <mergeCell ref="T8:V8"/>
    <mergeCell ref="W8:Y8"/>
    <mergeCell ref="A10:A11"/>
    <mergeCell ref="B10:B11"/>
    <mergeCell ref="A5:M5"/>
    <mergeCell ref="A6:M6"/>
    <mergeCell ref="A7:M7"/>
    <mergeCell ref="M10:M11"/>
  </mergeCells>
  <dataValidations count="1">
    <dataValidation type="list" allowBlank="1" showInputMessage="1" showErrorMessage="1" sqref="E10:E12" xr:uid="{39CED103-EE35-481B-BAC2-829C768B64FB}">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B9B2-E7EA-4328-98F1-6E1C295136D1}">
  <sheetPr codeName="Hoja2"/>
  <dimension ref="A1:N45"/>
  <sheetViews>
    <sheetView showGridLines="0" zoomScale="60" zoomScaleNormal="60" zoomScaleSheetLayoutView="80" zoomScalePageLayoutView="80" workbookViewId="0"/>
  </sheetViews>
  <sheetFormatPr baseColWidth="10" defaultColWidth="10.7265625" defaultRowHeight="14.5"/>
  <cols>
    <col min="1" max="9" width="20.81640625" style="5" customWidth="1"/>
    <col min="10" max="256" width="10.7265625" style="5"/>
    <col min="257" max="265" width="20.81640625" style="5" customWidth="1"/>
    <col min="266" max="512" width="10.7265625" style="5"/>
    <col min="513" max="521" width="20.81640625" style="5" customWidth="1"/>
    <col min="522" max="768" width="10.7265625" style="5"/>
    <col min="769" max="777" width="20.81640625" style="5" customWidth="1"/>
    <col min="778" max="1024" width="10.7265625" style="5"/>
    <col min="1025" max="1033" width="20.81640625" style="5" customWidth="1"/>
    <col min="1034" max="1280" width="10.7265625" style="5"/>
    <col min="1281" max="1289" width="20.81640625" style="5" customWidth="1"/>
    <col min="1290" max="1536" width="10.7265625" style="5"/>
    <col min="1537" max="1545" width="20.81640625" style="5" customWidth="1"/>
    <col min="1546" max="1792" width="10.7265625" style="5"/>
    <col min="1793" max="1801" width="20.81640625" style="5" customWidth="1"/>
    <col min="1802" max="2048" width="10.7265625" style="5"/>
    <col min="2049" max="2057" width="20.81640625" style="5" customWidth="1"/>
    <col min="2058" max="2304" width="10.7265625" style="5"/>
    <col min="2305" max="2313" width="20.81640625" style="5" customWidth="1"/>
    <col min="2314" max="2560" width="10.7265625" style="5"/>
    <col min="2561" max="2569" width="20.81640625" style="5" customWidth="1"/>
    <col min="2570" max="2816" width="10.7265625" style="5"/>
    <col min="2817" max="2825" width="20.81640625" style="5" customWidth="1"/>
    <col min="2826" max="3072" width="10.7265625" style="5"/>
    <col min="3073" max="3081" width="20.81640625" style="5" customWidth="1"/>
    <col min="3082" max="3328" width="10.7265625" style="5"/>
    <col min="3329" max="3337" width="20.81640625" style="5" customWidth="1"/>
    <col min="3338" max="3584" width="10.7265625" style="5"/>
    <col min="3585" max="3593" width="20.81640625" style="5" customWidth="1"/>
    <col min="3594" max="3840" width="10.7265625" style="5"/>
    <col min="3841" max="3849" width="20.81640625" style="5" customWidth="1"/>
    <col min="3850" max="4096" width="10.7265625" style="5"/>
    <col min="4097" max="4105" width="20.81640625" style="5" customWidth="1"/>
    <col min="4106" max="4352" width="10.7265625" style="5"/>
    <col min="4353" max="4361" width="20.81640625" style="5" customWidth="1"/>
    <col min="4362" max="4608" width="10.7265625" style="5"/>
    <col min="4609" max="4617" width="20.81640625" style="5" customWidth="1"/>
    <col min="4618" max="4864" width="10.7265625" style="5"/>
    <col min="4865" max="4873" width="20.81640625" style="5" customWidth="1"/>
    <col min="4874" max="5120" width="10.7265625" style="5"/>
    <col min="5121" max="5129" width="20.81640625" style="5" customWidth="1"/>
    <col min="5130" max="5376" width="10.7265625" style="5"/>
    <col min="5377" max="5385" width="20.81640625" style="5" customWidth="1"/>
    <col min="5386" max="5632" width="10.7265625" style="5"/>
    <col min="5633" max="5641" width="20.81640625" style="5" customWidth="1"/>
    <col min="5642" max="5888" width="10.7265625" style="5"/>
    <col min="5889" max="5897" width="20.81640625" style="5" customWidth="1"/>
    <col min="5898" max="6144" width="10.7265625" style="5"/>
    <col min="6145" max="6153" width="20.81640625" style="5" customWidth="1"/>
    <col min="6154" max="6400" width="10.7265625" style="5"/>
    <col min="6401" max="6409" width="20.81640625" style="5" customWidth="1"/>
    <col min="6410" max="6656" width="10.7265625" style="5"/>
    <col min="6657" max="6665" width="20.81640625" style="5" customWidth="1"/>
    <col min="6666" max="6912" width="10.7265625" style="5"/>
    <col min="6913" max="6921" width="20.81640625" style="5" customWidth="1"/>
    <col min="6922" max="7168" width="10.7265625" style="5"/>
    <col min="7169" max="7177" width="20.81640625" style="5" customWidth="1"/>
    <col min="7178" max="7424" width="10.7265625" style="5"/>
    <col min="7425" max="7433" width="20.81640625" style="5" customWidth="1"/>
    <col min="7434" max="7680" width="10.7265625" style="5"/>
    <col min="7681" max="7689" width="20.81640625" style="5" customWidth="1"/>
    <col min="7690" max="7936" width="10.7265625" style="5"/>
    <col min="7937" max="7945" width="20.81640625" style="5" customWidth="1"/>
    <col min="7946" max="8192" width="10.7265625" style="5"/>
    <col min="8193" max="8201" width="20.81640625" style="5" customWidth="1"/>
    <col min="8202" max="8448" width="10.7265625" style="5"/>
    <col min="8449" max="8457" width="20.81640625" style="5" customWidth="1"/>
    <col min="8458" max="8704" width="10.7265625" style="5"/>
    <col min="8705" max="8713" width="20.81640625" style="5" customWidth="1"/>
    <col min="8714" max="8960" width="10.7265625" style="5"/>
    <col min="8961" max="8969" width="20.81640625" style="5" customWidth="1"/>
    <col min="8970" max="9216" width="10.7265625" style="5"/>
    <col min="9217" max="9225" width="20.81640625" style="5" customWidth="1"/>
    <col min="9226" max="9472" width="10.7265625" style="5"/>
    <col min="9473" max="9481" width="20.81640625" style="5" customWidth="1"/>
    <col min="9482" max="9728" width="10.7265625" style="5"/>
    <col min="9729" max="9737" width="20.81640625" style="5" customWidth="1"/>
    <col min="9738" max="9984" width="10.7265625" style="5"/>
    <col min="9985" max="9993" width="20.81640625" style="5" customWidth="1"/>
    <col min="9994" max="10240" width="10.7265625" style="5"/>
    <col min="10241" max="10249" width="20.81640625" style="5" customWidth="1"/>
    <col min="10250" max="10496" width="10.7265625" style="5"/>
    <col min="10497" max="10505" width="20.81640625" style="5" customWidth="1"/>
    <col min="10506" max="10752" width="10.7265625" style="5"/>
    <col min="10753" max="10761" width="20.81640625" style="5" customWidth="1"/>
    <col min="10762" max="11008" width="10.7265625" style="5"/>
    <col min="11009" max="11017" width="20.81640625" style="5" customWidth="1"/>
    <col min="11018" max="11264" width="10.7265625" style="5"/>
    <col min="11265" max="11273" width="20.81640625" style="5" customWidth="1"/>
    <col min="11274" max="11520" width="10.7265625" style="5"/>
    <col min="11521" max="11529" width="20.81640625" style="5" customWidth="1"/>
    <col min="11530" max="11776" width="10.7265625" style="5"/>
    <col min="11777" max="11785" width="20.81640625" style="5" customWidth="1"/>
    <col min="11786" max="12032" width="10.7265625" style="5"/>
    <col min="12033" max="12041" width="20.81640625" style="5" customWidth="1"/>
    <col min="12042" max="12288" width="10.7265625" style="5"/>
    <col min="12289" max="12297" width="20.81640625" style="5" customWidth="1"/>
    <col min="12298" max="12544" width="10.7265625" style="5"/>
    <col min="12545" max="12553" width="20.81640625" style="5" customWidth="1"/>
    <col min="12554" max="12800" width="10.7265625" style="5"/>
    <col min="12801" max="12809" width="20.81640625" style="5" customWidth="1"/>
    <col min="12810" max="13056" width="10.7265625" style="5"/>
    <col min="13057" max="13065" width="20.81640625" style="5" customWidth="1"/>
    <col min="13066" max="13312" width="10.7265625" style="5"/>
    <col min="13313" max="13321" width="20.81640625" style="5" customWidth="1"/>
    <col min="13322" max="13568" width="10.7265625" style="5"/>
    <col min="13569" max="13577" width="20.81640625" style="5" customWidth="1"/>
    <col min="13578" max="13824" width="10.7265625" style="5"/>
    <col min="13825" max="13833" width="20.81640625" style="5" customWidth="1"/>
    <col min="13834" max="14080" width="10.7265625" style="5"/>
    <col min="14081" max="14089" width="20.81640625" style="5" customWidth="1"/>
    <col min="14090" max="14336" width="10.7265625" style="5"/>
    <col min="14337" max="14345" width="20.81640625" style="5" customWidth="1"/>
    <col min="14346" max="14592" width="10.7265625" style="5"/>
    <col min="14593" max="14601" width="20.81640625" style="5" customWidth="1"/>
    <col min="14602" max="14848" width="10.7265625" style="5"/>
    <col min="14849" max="14857" width="20.81640625" style="5" customWidth="1"/>
    <col min="14858" max="15104" width="10.7265625" style="5"/>
    <col min="15105" max="15113" width="20.81640625" style="5" customWidth="1"/>
    <col min="15114" max="15360" width="10.7265625" style="5"/>
    <col min="15361" max="15369" width="20.81640625" style="5" customWidth="1"/>
    <col min="15370" max="15616" width="10.7265625" style="5"/>
    <col min="15617" max="15625" width="20.81640625" style="5" customWidth="1"/>
    <col min="15626" max="15872" width="10.7265625" style="5"/>
    <col min="15873" max="15881" width="20.81640625" style="5" customWidth="1"/>
    <col min="15882" max="16128" width="10.7265625" style="5"/>
    <col min="16129" max="16137" width="20.81640625" style="5" customWidth="1"/>
    <col min="16138" max="16384" width="10.7265625" style="5"/>
  </cols>
  <sheetData>
    <row r="1" spans="1:12">
      <c r="A1" s="4"/>
      <c r="B1" s="4"/>
      <c r="C1" s="4"/>
      <c r="D1" s="4"/>
      <c r="E1" s="4"/>
      <c r="F1" s="4"/>
      <c r="G1" s="4"/>
      <c r="H1" s="4"/>
      <c r="I1" s="4"/>
    </row>
    <row r="2" spans="1:12">
      <c r="A2" s="4"/>
      <c r="B2" s="4"/>
      <c r="C2" s="4"/>
      <c r="D2" s="4"/>
      <c r="E2" s="4"/>
      <c r="F2" s="4"/>
      <c r="G2" s="4"/>
      <c r="H2" s="4"/>
      <c r="I2" s="4"/>
    </row>
    <row r="3" spans="1:12">
      <c r="A3" s="4"/>
      <c r="B3" s="4"/>
      <c r="C3" s="4"/>
      <c r="D3" s="4"/>
      <c r="E3" s="4"/>
      <c r="F3" s="4"/>
      <c r="G3" s="4"/>
      <c r="H3" s="4"/>
      <c r="I3" s="4"/>
    </row>
    <row r="4" spans="1:12">
      <c r="A4" s="4"/>
      <c r="B4" s="4"/>
      <c r="C4" s="4"/>
      <c r="D4" s="4"/>
      <c r="E4" s="4"/>
      <c r="F4" s="4"/>
      <c r="G4" s="4"/>
      <c r="H4" s="4"/>
      <c r="I4" s="4"/>
    </row>
    <row r="5" spans="1:12">
      <c r="A5" s="4"/>
      <c r="B5" s="4"/>
      <c r="C5" s="4"/>
      <c r="D5" s="4"/>
      <c r="E5" s="4"/>
      <c r="F5" s="4"/>
      <c r="G5" s="4"/>
      <c r="H5" s="4"/>
      <c r="I5" s="4"/>
      <c r="J5" s="285"/>
      <c r="K5" s="285"/>
      <c r="L5" s="285"/>
    </row>
    <row r="6" spans="1:12">
      <c r="A6" s="4"/>
      <c r="B6" s="4"/>
      <c r="C6" s="4"/>
      <c r="D6" s="4"/>
      <c r="E6" s="4"/>
      <c r="F6" s="4"/>
      <c r="G6" s="4"/>
      <c r="H6" s="4"/>
      <c r="I6" s="4"/>
      <c r="J6" s="285"/>
      <c r="K6" s="285"/>
      <c r="L6" s="285"/>
    </row>
    <row r="7" spans="1:12" ht="20">
      <c r="A7" s="286" t="s">
        <v>1</v>
      </c>
      <c r="B7" s="286"/>
      <c r="C7" s="286"/>
      <c r="D7" s="286"/>
      <c r="E7" s="286"/>
      <c r="F7" s="286"/>
      <c r="G7" s="286"/>
      <c r="H7" s="286"/>
      <c r="I7" s="286"/>
    </row>
    <row r="8" spans="1:12" ht="20.5">
      <c r="A8" s="287" t="s">
        <v>2</v>
      </c>
      <c r="B8" s="287"/>
      <c r="C8" s="287"/>
      <c r="D8" s="287"/>
      <c r="E8" s="287"/>
      <c r="F8" s="287"/>
      <c r="G8" s="287"/>
      <c r="H8" s="287"/>
      <c r="I8" s="287"/>
    </row>
    <row r="9" spans="1:12" ht="20.5" thickBot="1">
      <c r="A9" s="288" t="s">
        <v>30</v>
      </c>
      <c r="B9" s="288"/>
      <c r="C9" s="288"/>
      <c r="D9" s="288"/>
      <c r="E9" s="288"/>
      <c r="F9" s="288"/>
      <c r="G9" s="288"/>
      <c r="H9" s="288"/>
      <c r="I9" s="288"/>
    </row>
    <row r="10" spans="1:12" ht="13" customHeight="1" thickBot="1">
      <c r="A10" s="289" t="s">
        <v>3</v>
      </c>
      <c r="B10" s="289"/>
      <c r="C10" s="289"/>
      <c r="D10" s="289"/>
      <c r="E10" s="289"/>
      <c r="F10" s="289"/>
      <c r="G10" s="289"/>
      <c r="H10" s="289"/>
      <c r="I10" s="289"/>
    </row>
    <row r="11" spans="1:12" ht="13" customHeight="1" thickBot="1">
      <c r="A11" s="289"/>
      <c r="B11" s="289"/>
      <c r="C11" s="289"/>
      <c r="D11" s="289"/>
      <c r="E11" s="289"/>
      <c r="F11" s="289"/>
      <c r="G11" s="289"/>
      <c r="H11" s="289"/>
      <c r="I11" s="289"/>
    </row>
    <row r="12" spans="1:12" ht="13" customHeight="1" thickBot="1">
      <c r="A12" s="289"/>
      <c r="B12" s="289"/>
      <c r="C12" s="289"/>
      <c r="D12" s="289"/>
      <c r="E12" s="289"/>
      <c r="F12" s="289"/>
      <c r="G12" s="289"/>
      <c r="H12" s="289"/>
      <c r="I12" s="289"/>
    </row>
    <row r="13" spans="1:12" ht="20.149999999999999" customHeight="1" thickTop="1" thickBot="1">
      <c r="A13" s="284" t="s">
        <v>21</v>
      </c>
      <c r="B13" s="284"/>
      <c r="C13" s="284"/>
      <c r="D13" s="284"/>
      <c r="E13" s="284"/>
      <c r="F13" s="284"/>
      <c r="G13" s="284"/>
      <c r="H13" s="284"/>
      <c r="I13" s="284"/>
    </row>
    <row r="14" spans="1:12" ht="20.149999999999999" customHeight="1" thickTop="1" thickBot="1">
      <c r="A14" s="284"/>
      <c r="B14" s="284"/>
      <c r="C14" s="284"/>
      <c r="D14" s="284"/>
      <c r="E14" s="284"/>
      <c r="F14" s="284"/>
      <c r="G14" s="284"/>
      <c r="H14" s="284"/>
      <c r="I14" s="284"/>
    </row>
    <row r="15" spans="1:12" ht="28.5" customHeight="1" thickTop="1" thickBot="1">
      <c r="A15" s="267" t="s">
        <v>4</v>
      </c>
      <c r="B15" s="267"/>
      <c r="C15" s="267"/>
      <c r="D15" s="278" t="s">
        <v>5</v>
      </c>
      <c r="E15" s="279"/>
      <c r="F15" s="280"/>
      <c r="G15" s="276" t="s">
        <v>28</v>
      </c>
      <c r="H15" s="276"/>
      <c r="I15" s="276"/>
    </row>
    <row r="16" spans="1:12" ht="15.5" thickTop="1" thickBot="1">
      <c r="A16" s="267"/>
      <c r="B16" s="267"/>
      <c r="C16" s="267"/>
      <c r="D16" s="281"/>
      <c r="E16" s="282"/>
      <c r="F16" s="283"/>
      <c r="G16" s="276"/>
      <c r="H16" s="276"/>
      <c r="I16" s="276"/>
    </row>
    <row r="17" spans="1:14" ht="20.149999999999999" customHeight="1" thickTop="1" thickBot="1">
      <c r="A17" s="267" t="s">
        <v>6</v>
      </c>
      <c r="B17" s="267"/>
      <c r="C17" s="267"/>
      <c r="D17" s="278" t="s">
        <v>25</v>
      </c>
      <c r="E17" s="279"/>
      <c r="F17" s="280"/>
      <c r="G17" s="276" t="s">
        <v>826</v>
      </c>
      <c r="H17" s="276"/>
      <c r="I17" s="276"/>
    </row>
    <row r="18" spans="1:14" ht="20.149999999999999" customHeight="1" thickTop="1" thickBot="1">
      <c r="A18" s="267"/>
      <c r="B18" s="267"/>
      <c r="C18" s="267"/>
      <c r="D18" s="281"/>
      <c r="E18" s="282"/>
      <c r="F18" s="283"/>
      <c r="G18" s="276"/>
      <c r="H18" s="276"/>
      <c r="I18" s="276"/>
    </row>
    <row r="19" spans="1:14" ht="20.149999999999999" customHeight="1" thickTop="1" thickBot="1">
      <c r="A19" s="267" t="s">
        <v>7</v>
      </c>
      <c r="B19" s="267"/>
      <c r="C19" s="267"/>
      <c r="D19" s="268" t="s">
        <v>23</v>
      </c>
      <c r="E19" s="268"/>
      <c r="F19" s="268"/>
      <c r="G19" s="276" t="s">
        <v>29</v>
      </c>
      <c r="H19" s="276"/>
      <c r="I19" s="276"/>
    </row>
    <row r="20" spans="1:14" ht="20.149999999999999" customHeight="1" thickTop="1" thickBot="1">
      <c r="A20" s="267"/>
      <c r="B20" s="267"/>
      <c r="C20" s="267"/>
      <c r="D20" s="268"/>
      <c r="E20" s="268"/>
      <c r="F20" s="268"/>
      <c r="G20" s="276"/>
      <c r="H20" s="276"/>
      <c r="I20" s="276"/>
    </row>
    <row r="21" spans="1:14" ht="20.149999999999999" customHeight="1" thickTop="1" thickBot="1">
      <c r="A21" s="267" t="s">
        <v>8</v>
      </c>
      <c r="B21" s="267"/>
      <c r="C21" s="267"/>
      <c r="D21" s="268" t="s">
        <v>24</v>
      </c>
      <c r="E21" s="268"/>
      <c r="F21" s="268"/>
      <c r="G21" s="277"/>
      <c r="H21" s="277"/>
      <c r="I21" s="277"/>
    </row>
    <row r="22" spans="1:14" ht="20.149999999999999" customHeight="1" thickTop="1" thickBot="1">
      <c r="A22" s="267"/>
      <c r="B22" s="267"/>
      <c r="C22" s="267"/>
      <c r="D22" s="268"/>
      <c r="E22" s="268"/>
      <c r="F22" s="268"/>
      <c r="G22" s="277"/>
      <c r="H22" s="277"/>
      <c r="I22" s="277"/>
    </row>
    <row r="23" spans="1:14" ht="20.149999999999999" customHeight="1" thickTop="1" thickBot="1">
      <c r="A23" s="267" t="s">
        <v>32</v>
      </c>
      <c r="B23" s="267"/>
      <c r="C23" s="267"/>
      <c r="D23" s="268" t="s">
        <v>827</v>
      </c>
      <c r="E23" s="268"/>
      <c r="F23" s="268"/>
      <c r="G23" s="269"/>
      <c r="H23" s="270"/>
      <c r="I23" s="271"/>
    </row>
    <row r="24" spans="1:14" ht="20.149999999999999" customHeight="1" thickTop="1" thickBot="1">
      <c r="A24" s="267"/>
      <c r="B24" s="267"/>
      <c r="C24" s="267"/>
      <c r="D24" s="268"/>
      <c r="E24" s="268"/>
      <c r="F24" s="268"/>
      <c r="G24" s="272"/>
      <c r="H24" s="273"/>
      <c r="I24" s="274"/>
    </row>
    <row r="25" spans="1:14" ht="20.149999999999999" customHeight="1" thickTop="1" thickBot="1">
      <c r="A25" s="267" t="s">
        <v>26</v>
      </c>
      <c r="B25" s="267"/>
      <c r="C25" s="267"/>
      <c r="D25" s="268" t="s">
        <v>27</v>
      </c>
      <c r="E25" s="268"/>
      <c r="F25" s="268"/>
      <c r="G25" s="268"/>
      <c r="H25" s="267"/>
      <c r="I25" s="275"/>
      <c r="K25" s="6"/>
    </row>
    <row r="26" spans="1:14" ht="20.149999999999999" customHeight="1" thickTop="1" thickBot="1">
      <c r="A26" s="267"/>
      <c r="B26" s="267"/>
      <c r="C26" s="267"/>
      <c r="D26" s="268"/>
      <c r="E26" s="268"/>
      <c r="F26" s="268"/>
      <c r="G26" s="268"/>
      <c r="H26" s="267"/>
      <c r="I26" s="275"/>
    </row>
    <row r="27" spans="1:14" ht="20.149999999999999" customHeight="1" thickTop="1" thickBot="1">
      <c r="A27" s="263" t="s">
        <v>22</v>
      </c>
      <c r="B27" s="263"/>
      <c r="C27" s="263"/>
      <c r="D27" s="264" t="s">
        <v>829</v>
      </c>
      <c r="E27" s="264"/>
      <c r="F27" s="264"/>
      <c r="G27" s="265"/>
      <c r="H27" s="265"/>
      <c r="I27" s="265"/>
    </row>
    <row r="28" spans="1:14" ht="36" customHeight="1" thickTop="1">
      <c r="A28" s="263"/>
      <c r="B28" s="263"/>
      <c r="C28" s="263"/>
      <c r="D28" s="264"/>
      <c r="E28" s="264"/>
      <c r="F28" s="264"/>
      <c r="G28" s="265"/>
      <c r="H28" s="265"/>
      <c r="I28" s="265"/>
    </row>
    <row r="29" spans="1:14" ht="18" customHeight="1">
      <c r="A29" s="266" t="s">
        <v>9</v>
      </c>
      <c r="B29" s="266"/>
      <c r="C29" s="266"/>
      <c r="D29" s="266"/>
      <c r="E29" s="266"/>
      <c r="F29" s="266"/>
      <c r="G29" s="266"/>
      <c r="H29" s="266"/>
      <c r="I29" s="266"/>
    </row>
    <row r="30" spans="1:14" ht="18" customHeight="1" thickBot="1">
      <c r="A30" s="266"/>
      <c r="B30" s="266"/>
      <c r="C30" s="266"/>
      <c r="D30" s="266"/>
      <c r="E30" s="266"/>
      <c r="F30" s="266"/>
      <c r="G30" s="266"/>
      <c r="H30" s="266"/>
      <c r="I30" s="266"/>
    </row>
    <row r="31" spans="1:14" ht="15" customHeight="1">
      <c r="A31" s="241" t="s">
        <v>16</v>
      </c>
      <c r="B31" s="242"/>
      <c r="C31" s="242"/>
      <c r="D31" s="243"/>
      <c r="E31" s="260"/>
      <c r="F31" s="250" t="s">
        <v>17</v>
      </c>
      <c r="G31" s="242"/>
      <c r="H31" s="242"/>
      <c r="I31" s="251"/>
      <c r="K31" s="2"/>
      <c r="L31" s="2"/>
      <c r="M31" s="2"/>
      <c r="N31" s="2"/>
    </row>
    <row r="32" spans="1:14" ht="15" customHeight="1">
      <c r="A32" s="244"/>
      <c r="B32" s="245"/>
      <c r="C32" s="245"/>
      <c r="D32" s="246"/>
      <c r="E32" s="261"/>
      <c r="F32" s="252"/>
      <c r="G32" s="245"/>
      <c r="H32" s="245"/>
      <c r="I32" s="253"/>
      <c r="K32" s="2"/>
      <c r="L32" s="2"/>
      <c r="M32" s="2"/>
      <c r="N32" s="2"/>
    </row>
    <row r="33" spans="1:14" ht="15" customHeight="1">
      <c r="A33" s="244"/>
      <c r="B33" s="245"/>
      <c r="C33" s="245"/>
      <c r="D33" s="246"/>
      <c r="E33" s="261"/>
      <c r="F33" s="252"/>
      <c r="G33" s="245"/>
      <c r="H33" s="245"/>
      <c r="I33" s="253"/>
      <c r="K33" s="2"/>
      <c r="L33" s="2"/>
      <c r="M33" s="2"/>
      <c r="N33" s="2"/>
    </row>
    <row r="34" spans="1:14" ht="15" customHeight="1" thickBot="1">
      <c r="A34" s="247"/>
      <c r="B34" s="248"/>
      <c r="C34" s="248"/>
      <c r="D34" s="249"/>
      <c r="E34" s="261"/>
      <c r="F34" s="252"/>
      <c r="G34" s="245"/>
      <c r="H34" s="245"/>
      <c r="I34" s="253"/>
    </row>
    <row r="35" spans="1:14" ht="15" customHeight="1">
      <c r="A35" s="241" t="s">
        <v>31</v>
      </c>
      <c r="B35" s="242"/>
      <c r="C35" s="242"/>
      <c r="D35" s="243"/>
      <c r="E35" s="261"/>
      <c r="F35" s="254" t="s">
        <v>18</v>
      </c>
      <c r="G35" s="255"/>
      <c r="H35" s="255"/>
      <c r="I35" s="256"/>
    </row>
    <row r="36" spans="1:14" ht="15" customHeight="1">
      <c r="A36" s="244"/>
      <c r="B36" s="245"/>
      <c r="C36" s="245"/>
      <c r="D36" s="246"/>
      <c r="E36" s="261"/>
      <c r="F36" s="254"/>
      <c r="G36" s="255"/>
      <c r="H36" s="255"/>
      <c r="I36" s="256"/>
    </row>
    <row r="37" spans="1:14" ht="15" customHeight="1">
      <c r="A37" s="244"/>
      <c r="B37" s="245"/>
      <c r="C37" s="245"/>
      <c r="D37" s="246"/>
      <c r="E37" s="261"/>
      <c r="F37" s="254"/>
      <c r="G37" s="255"/>
      <c r="H37" s="255"/>
      <c r="I37" s="256"/>
    </row>
    <row r="38" spans="1:14" ht="15" customHeight="1" thickBot="1">
      <c r="A38" s="247"/>
      <c r="B38" s="248"/>
      <c r="C38" s="248"/>
      <c r="D38" s="249"/>
      <c r="E38" s="262"/>
      <c r="F38" s="257"/>
      <c r="G38" s="258"/>
      <c r="H38" s="258"/>
      <c r="I38" s="259"/>
    </row>
    <row r="39" spans="1:14" ht="2.25" customHeight="1" thickBot="1">
      <c r="A39" s="231"/>
      <c r="B39" s="231"/>
      <c r="C39" s="231"/>
      <c r="D39" s="231"/>
      <c r="E39" s="7"/>
      <c r="F39" s="232"/>
      <c r="G39" s="233"/>
      <c r="H39" s="233"/>
      <c r="I39" s="234"/>
    </row>
    <row r="40" spans="1:14" ht="15" hidden="1" customHeight="1" thickBot="1">
      <c r="A40" s="231"/>
      <c r="B40" s="231"/>
      <c r="C40" s="231"/>
      <c r="D40" s="231"/>
      <c r="E40" s="7"/>
      <c r="F40" s="235"/>
      <c r="G40" s="236"/>
      <c r="H40" s="236"/>
      <c r="I40" s="237"/>
    </row>
    <row r="41" spans="1:14" ht="15.75" hidden="1" customHeight="1" thickBot="1">
      <c r="A41" s="231"/>
      <c r="B41" s="231"/>
      <c r="C41" s="231"/>
      <c r="D41" s="231"/>
      <c r="E41" s="8"/>
      <c r="F41" s="238"/>
      <c r="G41" s="239"/>
      <c r="H41" s="239"/>
      <c r="I41" s="240"/>
    </row>
    <row r="42" spans="1:14" ht="21" customHeight="1" thickBot="1">
      <c r="A42" s="218" t="s">
        <v>10</v>
      </c>
      <c r="B42" s="219"/>
      <c r="C42" s="219"/>
      <c r="D42" s="219"/>
      <c r="E42" s="219"/>
      <c r="F42" s="219"/>
      <c r="G42" s="219"/>
      <c r="H42" s="219"/>
      <c r="I42" s="220"/>
    </row>
    <row r="43" spans="1:14" ht="163.5" customHeight="1" thickBot="1">
      <c r="A43" s="221" t="s">
        <v>11</v>
      </c>
      <c r="B43" s="221"/>
      <c r="C43" s="221"/>
      <c r="D43" s="221"/>
      <c r="E43" s="222" t="s">
        <v>12</v>
      </c>
      <c r="F43" s="223"/>
      <c r="G43" s="223"/>
      <c r="H43" s="223"/>
      <c r="I43" s="224"/>
    </row>
    <row r="44" spans="1:14" ht="155.15" customHeight="1" thickBot="1">
      <c r="A44" s="221" t="s">
        <v>13</v>
      </c>
      <c r="B44" s="221"/>
      <c r="C44" s="221"/>
      <c r="D44" s="221"/>
      <c r="E44" s="225"/>
      <c r="F44" s="226"/>
      <c r="G44" s="226"/>
      <c r="H44" s="226"/>
      <c r="I44" s="227"/>
    </row>
    <row r="45" spans="1:14" ht="155.15" customHeight="1" thickBot="1">
      <c r="A45" s="221" t="s">
        <v>14</v>
      </c>
      <c r="B45" s="221"/>
      <c r="C45" s="221"/>
      <c r="D45" s="221"/>
      <c r="E45" s="228"/>
      <c r="F45" s="229"/>
      <c r="G45" s="229"/>
      <c r="H45" s="229"/>
      <c r="I45" s="230"/>
    </row>
  </sheetData>
  <sheetProtection selectLockedCells="1" selectUnlockedCells="1"/>
  <mergeCells count="40">
    <mergeCell ref="A13:I14"/>
    <mergeCell ref="J5:L6"/>
    <mergeCell ref="A7:I7"/>
    <mergeCell ref="A8:I8"/>
    <mergeCell ref="A9:I9"/>
    <mergeCell ref="A10:I12"/>
    <mergeCell ref="A15:C16"/>
    <mergeCell ref="D15:F16"/>
    <mergeCell ref="G15:I16"/>
    <mergeCell ref="A17:C18"/>
    <mergeCell ref="D17:F18"/>
    <mergeCell ref="G17:I18"/>
    <mergeCell ref="A19:C20"/>
    <mergeCell ref="D19:F20"/>
    <mergeCell ref="G19:I20"/>
    <mergeCell ref="A21:C22"/>
    <mergeCell ref="D21:F22"/>
    <mergeCell ref="G21:I22"/>
    <mergeCell ref="A27:C28"/>
    <mergeCell ref="D27:F28"/>
    <mergeCell ref="G27:I28"/>
    <mergeCell ref="A29:I30"/>
    <mergeCell ref="A23:C24"/>
    <mergeCell ref="D23:F24"/>
    <mergeCell ref="G23:I24"/>
    <mergeCell ref="A25:C26"/>
    <mergeCell ref="D25:F26"/>
    <mergeCell ref="G25:I26"/>
    <mergeCell ref="A39:D41"/>
    <mergeCell ref="F39:I41"/>
    <mergeCell ref="A31:D34"/>
    <mergeCell ref="A35:D38"/>
    <mergeCell ref="F31:I34"/>
    <mergeCell ref="F35:I38"/>
    <mergeCell ref="E31:E38"/>
    <mergeCell ref="A42:I42"/>
    <mergeCell ref="A43:D43"/>
    <mergeCell ref="E43:I45"/>
    <mergeCell ref="A44:D44"/>
    <mergeCell ref="A45:D45"/>
  </mergeCells>
  <printOptions horizontalCentered="1" verticalCentered="1"/>
  <pageMargins left="0.11811023622047245" right="0.11811023622047245" top="0.39370078740157483" bottom="0.39370078740157483" header="0.31496062992125984" footer="0.31496062992125984"/>
  <pageSetup scale="71" firstPageNumber="0" fitToWidth="0" fitToHeight="2" orientation="landscape" r:id="rId1"/>
  <headerFooter alignWithMargins="0"/>
  <rowBreaks count="1" manualBreakCount="1">
    <brk id="2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9681-1578-4B23-8E54-03C2834468A2}">
  <sheetPr codeName="Hoja3"/>
  <dimension ref="A1:AMJ19"/>
  <sheetViews>
    <sheetView showGridLines="0" zoomScale="80" zoomScaleNormal="80" workbookViewId="0"/>
  </sheetViews>
  <sheetFormatPr baseColWidth="10" defaultColWidth="11.453125" defaultRowHeight="14.5"/>
  <cols>
    <col min="1" max="1" width="66" style="1" customWidth="1"/>
    <col min="2" max="1024" width="12.26953125" style="1" customWidth="1"/>
    <col min="1025" max="1025" width="12.54296875" style="2" customWidth="1"/>
    <col min="1026" max="16384" width="11.453125" style="2"/>
  </cols>
  <sheetData>
    <row r="1" spans="1:1024" ht="26">
      <c r="A1" s="9" t="s">
        <v>19</v>
      </c>
    </row>
    <row r="2" spans="1:1024" ht="15" customHeight="1">
      <c r="A2" s="9"/>
    </row>
    <row r="3" spans="1:1024" ht="18.5">
      <c r="A3" s="10" t="s">
        <v>20</v>
      </c>
    </row>
    <row r="4" spans="1:1024">
      <c r="A4" s="11"/>
      <c r="AMJ4" s="2"/>
    </row>
    <row r="5" spans="1:1024">
      <c r="A5" s="12"/>
      <c r="AMJ5" s="2"/>
    </row>
    <row r="6" spans="1:1024">
      <c r="A6" s="12"/>
      <c r="AMJ6" s="2"/>
    </row>
    <row r="7" spans="1:1024">
      <c r="A7" s="12"/>
      <c r="AMJ7" s="2"/>
    </row>
    <row r="8" spans="1:1024">
      <c r="A8" s="12"/>
      <c r="AMJ8" s="2"/>
    </row>
    <row r="9" spans="1:1024">
      <c r="A9" s="12"/>
      <c r="AMJ9" s="2"/>
    </row>
    <row r="10" spans="1:1024">
      <c r="A10" s="12"/>
      <c r="AMJ10" s="2"/>
    </row>
    <row r="11" spans="1:1024">
      <c r="A11" s="11"/>
      <c r="AMJ11" s="2"/>
    </row>
    <row r="12" spans="1:1024">
      <c r="A12" s="12"/>
      <c r="AMJ12" s="2"/>
    </row>
    <row r="13" spans="1:1024">
      <c r="A13" s="12"/>
      <c r="AMJ13" s="2"/>
    </row>
    <row r="14" spans="1:1024">
      <c r="A14" s="12"/>
      <c r="AMJ14" s="2"/>
    </row>
    <row r="15" spans="1:1024">
      <c r="A15" s="12"/>
      <c r="AMJ15" s="2"/>
    </row>
    <row r="16" spans="1:1024">
      <c r="A16" s="12"/>
      <c r="AMJ16" s="2"/>
    </row>
    <row r="17" spans="1:1024">
      <c r="A17" s="12"/>
      <c r="AMJ17" s="2"/>
    </row>
    <row r="18" spans="1:1024">
      <c r="A18" s="12"/>
      <c r="AMJ18" s="2"/>
    </row>
    <row r="19" spans="1:1024">
      <c r="A19" s="12"/>
      <c r="AMJ19" s="2"/>
    </row>
  </sheetData>
  <pageMargins left="0.25" right="0.25" top="0.75" bottom="0.75" header="0.3" footer="0.3"/>
  <pageSetup paperSize="5" scale="115" fitToWidth="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1CD9-3EEE-4E19-AE88-D965034EF75C}">
  <dimension ref="A1:ALY24"/>
  <sheetViews>
    <sheetView showGridLines="0" zoomScale="70" zoomScaleNormal="70" zoomScaleSheetLayoutView="3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34</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50.15" customHeight="1" thickBot="1">
      <c r="A10" s="22" t="s">
        <v>64</v>
      </c>
      <c r="B10" s="23" t="s">
        <v>65</v>
      </c>
      <c r="C10" s="22" t="s">
        <v>66</v>
      </c>
      <c r="D10" s="23" t="s">
        <v>67</v>
      </c>
      <c r="E10" s="24" t="s">
        <v>68</v>
      </c>
      <c r="F10" s="25">
        <f ca="1">IF($E10="Suma",SUM(OFFSET($M10,0,MATCH(F$9,$N$8:$Y$8,0),1,3)),IF($E10="Promedio",IFERROR(AVERAGE(OFFSET($M10,0,MATCH(F$9,$N$8:$Y$8,0),1,3)),0),""))</f>
        <v>60</v>
      </c>
      <c r="G10" s="25">
        <f t="shared" ref="G10:I24" ca="1" si="0">IF($E10="Suma",SUM(OFFSET($M10,0,MATCH(G$9,$N$8:$Y$8,0),1,3)),IF($E10="Promedio",IFERROR(AVERAGE(OFFSET($M10,0,MATCH(G$9,$N$8:$Y$8,0),1,3)),0),""))</f>
        <v>60</v>
      </c>
      <c r="H10" s="25">
        <f t="shared" ca="1" si="0"/>
        <v>60</v>
      </c>
      <c r="I10" s="25">
        <f t="shared" ca="1" si="0"/>
        <v>70</v>
      </c>
      <c r="J10" s="26">
        <f>IF(E10="Suma",SUM(N10:Y10),IF(E10="Promedio",IFERROR(AVERAGE(N10:Y10),0),""))</f>
        <v>250</v>
      </c>
      <c r="K10" s="27"/>
      <c r="L10" s="28" t="s">
        <v>69</v>
      </c>
      <c r="M10" s="29" t="s">
        <v>70</v>
      </c>
      <c r="N10" s="30">
        <v>20</v>
      </c>
      <c r="O10" s="30">
        <v>20</v>
      </c>
      <c r="P10" s="30">
        <v>20</v>
      </c>
      <c r="Q10" s="30">
        <v>20</v>
      </c>
      <c r="R10" s="30">
        <v>20</v>
      </c>
      <c r="S10" s="30">
        <v>20</v>
      </c>
      <c r="T10" s="30">
        <v>20</v>
      </c>
      <c r="U10" s="30">
        <v>20</v>
      </c>
      <c r="V10" s="30">
        <v>20</v>
      </c>
      <c r="W10" s="30">
        <v>20</v>
      </c>
      <c r="X10" s="30">
        <v>20</v>
      </c>
      <c r="Y10" s="30">
        <v>30</v>
      </c>
    </row>
    <row r="11" spans="1:1013" ht="50.15" customHeight="1" thickBot="1">
      <c r="A11" s="22" t="s">
        <v>71</v>
      </c>
      <c r="B11" s="290" t="s">
        <v>72</v>
      </c>
      <c r="C11" s="22" t="s">
        <v>73</v>
      </c>
      <c r="D11" s="23" t="s">
        <v>74</v>
      </c>
      <c r="E11" s="24" t="s">
        <v>68</v>
      </c>
      <c r="F11" s="25">
        <f t="shared" ref="F11:F24" ca="1" si="1">IF($E11="Suma",SUM(OFFSET($M11,0,MATCH(F$9,$N$8:$Y$8,0),1,3)),IF($E11="Promedio",IFERROR(AVERAGE(OFFSET($M11,0,MATCH(F$9,$N$8:$Y$8,0),1,3)),0),""))</f>
        <v>60</v>
      </c>
      <c r="G11" s="25">
        <f t="shared" ca="1" si="0"/>
        <v>60</v>
      </c>
      <c r="H11" s="25">
        <f t="shared" ca="1" si="0"/>
        <v>60</v>
      </c>
      <c r="I11" s="25">
        <f t="shared" ca="1" si="0"/>
        <v>70</v>
      </c>
      <c r="J11" s="31">
        <f t="shared" ref="J11:J12" si="2">IF(E11="Suma",SUM(N11:Y11),IF(E11="Promedio",IFERROR(AVERAGE(N11:Y11),0),""))</f>
        <v>250</v>
      </c>
      <c r="K11" s="27"/>
      <c r="L11" s="28" t="s">
        <v>69</v>
      </c>
      <c r="M11" s="29" t="s">
        <v>75</v>
      </c>
      <c r="N11" s="30">
        <v>20</v>
      </c>
      <c r="O11" s="30">
        <v>20</v>
      </c>
      <c r="P11" s="30">
        <v>20</v>
      </c>
      <c r="Q11" s="30">
        <v>20</v>
      </c>
      <c r="R11" s="30">
        <v>20</v>
      </c>
      <c r="S11" s="30">
        <v>20</v>
      </c>
      <c r="T11" s="30">
        <v>20</v>
      </c>
      <c r="U11" s="30">
        <v>20</v>
      </c>
      <c r="V11" s="30">
        <v>20</v>
      </c>
      <c r="W11" s="30">
        <v>20</v>
      </c>
      <c r="X11" s="30">
        <v>20</v>
      </c>
      <c r="Y11" s="30">
        <v>30</v>
      </c>
    </row>
    <row r="12" spans="1:1013" s="14" customFormat="1" ht="50.15" customHeight="1" thickBot="1">
      <c r="A12" s="22" t="s">
        <v>76</v>
      </c>
      <c r="B12" s="291"/>
      <c r="C12" s="22" t="s">
        <v>77</v>
      </c>
      <c r="D12" s="23" t="s">
        <v>78</v>
      </c>
      <c r="E12" s="24" t="s">
        <v>68</v>
      </c>
      <c r="F12" s="25">
        <f t="shared" ca="1" si="1"/>
        <v>708</v>
      </c>
      <c r="G12" s="25">
        <f t="shared" ca="1" si="0"/>
        <v>708</v>
      </c>
      <c r="H12" s="25">
        <f t="shared" ca="1" si="0"/>
        <v>708</v>
      </c>
      <c r="I12" s="25">
        <f t="shared" ca="1" si="0"/>
        <v>708</v>
      </c>
      <c r="J12" s="31">
        <f t="shared" si="2"/>
        <v>2832</v>
      </c>
      <c r="K12" s="27"/>
      <c r="L12" s="28" t="s">
        <v>79</v>
      </c>
      <c r="M12" s="29" t="s">
        <v>80</v>
      </c>
      <c r="N12" s="30">
        <v>236</v>
      </c>
      <c r="O12" s="30">
        <v>236</v>
      </c>
      <c r="P12" s="30">
        <v>236</v>
      </c>
      <c r="Q12" s="30">
        <v>236</v>
      </c>
      <c r="R12" s="30">
        <v>236</v>
      </c>
      <c r="S12" s="30">
        <v>236</v>
      </c>
      <c r="T12" s="30">
        <v>236</v>
      </c>
      <c r="U12" s="30">
        <v>236</v>
      </c>
      <c r="V12" s="30">
        <v>236</v>
      </c>
      <c r="W12" s="30">
        <v>236</v>
      </c>
      <c r="X12" s="30">
        <v>236</v>
      </c>
      <c r="Y12" s="30">
        <v>236</v>
      </c>
    </row>
    <row r="13" spans="1:1013" ht="50.15" customHeight="1" thickBot="1">
      <c r="A13" s="22" t="s">
        <v>81</v>
      </c>
      <c r="B13" s="291"/>
      <c r="C13" s="22" t="s">
        <v>82</v>
      </c>
      <c r="D13" s="23" t="s">
        <v>83</v>
      </c>
      <c r="E13" s="24" t="s">
        <v>68</v>
      </c>
      <c r="F13" s="25">
        <f t="shared" ca="1" si="1"/>
        <v>0</v>
      </c>
      <c r="G13" s="25">
        <f t="shared" ca="1" si="0"/>
        <v>1</v>
      </c>
      <c r="H13" s="25">
        <f t="shared" ca="1" si="0"/>
        <v>1</v>
      </c>
      <c r="I13" s="25">
        <f t="shared" ca="1" si="0"/>
        <v>1</v>
      </c>
      <c r="J13" s="31">
        <f t="shared" ref="J13:J24" si="3">IF(E13="Suma",SUM(N13:Y13),IF(E13="Promedio",IFERROR(AVERAGE(N13:Y13),0),""))</f>
        <v>3</v>
      </c>
      <c r="K13" s="27"/>
      <c r="L13" s="28" t="s">
        <v>69</v>
      </c>
      <c r="M13" s="29" t="s">
        <v>84</v>
      </c>
      <c r="N13" s="30">
        <v>0</v>
      </c>
      <c r="O13" s="30">
        <v>0</v>
      </c>
      <c r="P13" s="30">
        <v>0</v>
      </c>
      <c r="Q13" s="30">
        <v>0</v>
      </c>
      <c r="R13" s="30">
        <v>0</v>
      </c>
      <c r="S13" s="30">
        <v>1</v>
      </c>
      <c r="T13" s="30">
        <v>0</v>
      </c>
      <c r="U13" s="30">
        <v>0</v>
      </c>
      <c r="V13" s="30">
        <v>1</v>
      </c>
      <c r="W13" s="30">
        <v>0</v>
      </c>
      <c r="X13" s="30">
        <v>0</v>
      </c>
      <c r="Y13" s="30">
        <v>1</v>
      </c>
    </row>
    <row r="14" spans="1:1013" ht="50.15" customHeight="1" thickBot="1">
      <c r="A14" s="22" t="s">
        <v>85</v>
      </c>
      <c r="B14" s="291"/>
      <c r="C14" s="22" t="s">
        <v>86</v>
      </c>
      <c r="D14" s="23" t="s">
        <v>87</v>
      </c>
      <c r="E14" s="24" t="s">
        <v>68</v>
      </c>
      <c r="F14" s="25">
        <f t="shared" ca="1" si="1"/>
        <v>3</v>
      </c>
      <c r="G14" s="25">
        <f t="shared" ca="1" si="0"/>
        <v>3</v>
      </c>
      <c r="H14" s="25">
        <f t="shared" ca="1" si="0"/>
        <v>3</v>
      </c>
      <c r="I14" s="25">
        <f t="shared" ca="1" si="0"/>
        <v>3</v>
      </c>
      <c r="J14" s="31">
        <f t="shared" si="3"/>
        <v>12</v>
      </c>
      <c r="K14" s="27"/>
      <c r="L14" s="28" t="s">
        <v>69</v>
      </c>
      <c r="M14" s="29" t="s">
        <v>88</v>
      </c>
      <c r="N14" s="30">
        <v>1</v>
      </c>
      <c r="O14" s="30">
        <v>1</v>
      </c>
      <c r="P14" s="30">
        <v>1</v>
      </c>
      <c r="Q14" s="30">
        <v>1</v>
      </c>
      <c r="R14" s="30">
        <v>1</v>
      </c>
      <c r="S14" s="30">
        <v>1</v>
      </c>
      <c r="T14" s="30">
        <v>1</v>
      </c>
      <c r="U14" s="30">
        <v>1</v>
      </c>
      <c r="V14" s="30">
        <v>1</v>
      </c>
      <c r="W14" s="30">
        <v>1</v>
      </c>
      <c r="X14" s="30">
        <v>1</v>
      </c>
      <c r="Y14" s="30">
        <v>1</v>
      </c>
    </row>
    <row r="15" spans="1:1013" ht="50.15" customHeight="1" thickBot="1">
      <c r="A15" s="22" t="s">
        <v>89</v>
      </c>
      <c r="B15" s="292"/>
      <c r="C15" s="22" t="s">
        <v>90</v>
      </c>
      <c r="D15" s="23" t="s">
        <v>91</v>
      </c>
      <c r="E15" s="24" t="s">
        <v>68</v>
      </c>
      <c r="F15" s="25">
        <f t="shared" ca="1" si="1"/>
        <v>3</v>
      </c>
      <c r="G15" s="25">
        <f t="shared" ca="1" si="0"/>
        <v>3</v>
      </c>
      <c r="H15" s="25">
        <f t="shared" ca="1" si="0"/>
        <v>3</v>
      </c>
      <c r="I15" s="25">
        <f t="shared" ca="1" si="0"/>
        <v>3</v>
      </c>
      <c r="J15" s="31">
        <f t="shared" si="3"/>
        <v>12</v>
      </c>
      <c r="K15" s="27"/>
      <c r="L15" s="28" t="s">
        <v>92</v>
      </c>
      <c r="M15" s="29" t="s">
        <v>84</v>
      </c>
      <c r="N15" s="30">
        <v>1</v>
      </c>
      <c r="O15" s="30">
        <v>1</v>
      </c>
      <c r="P15" s="30">
        <v>1</v>
      </c>
      <c r="Q15" s="30">
        <v>1</v>
      </c>
      <c r="R15" s="30">
        <v>1</v>
      </c>
      <c r="S15" s="30">
        <v>1</v>
      </c>
      <c r="T15" s="30">
        <v>1</v>
      </c>
      <c r="U15" s="30">
        <v>1</v>
      </c>
      <c r="V15" s="30">
        <v>1</v>
      </c>
      <c r="W15" s="30">
        <v>1</v>
      </c>
      <c r="X15" s="30">
        <v>1</v>
      </c>
      <c r="Y15" s="30">
        <v>1</v>
      </c>
    </row>
    <row r="16" spans="1:1013" ht="50.15" customHeight="1" thickBot="1">
      <c r="A16" s="22" t="s">
        <v>93</v>
      </c>
      <c r="B16" s="290" t="s">
        <v>72</v>
      </c>
      <c r="C16" s="22" t="s">
        <v>94</v>
      </c>
      <c r="D16" s="23" t="s">
        <v>95</v>
      </c>
      <c r="E16" s="24" t="s">
        <v>68</v>
      </c>
      <c r="F16" s="25">
        <f t="shared" ca="1" si="1"/>
        <v>15</v>
      </c>
      <c r="G16" s="25">
        <f t="shared" ca="1" si="0"/>
        <v>15</v>
      </c>
      <c r="H16" s="25">
        <f t="shared" ca="1" si="0"/>
        <v>15</v>
      </c>
      <c r="I16" s="25">
        <f t="shared" ca="1" si="0"/>
        <v>15</v>
      </c>
      <c r="J16" s="31">
        <f t="shared" si="3"/>
        <v>60</v>
      </c>
      <c r="K16" s="27"/>
      <c r="L16" s="28" t="s">
        <v>69</v>
      </c>
      <c r="M16" s="29" t="s">
        <v>96</v>
      </c>
      <c r="N16" s="30">
        <v>5</v>
      </c>
      <c r="O16" s="30">
        <v>5</v>
      </c>
      <c r="P16" s="30">
        <v>5</v>
      </c>
      <c r="Q16" s="30">
        <v>5</v>
      </c>
      <c r="R16" s="30">
        <v>5</v>
      </c>
      <c r="S16" s="30">
        <v>5</v>
      </c>
      <c r="T16" s="30">
        <v>5</v>
      </c>
      <c r="U16" s="30">
        <v>5</v>
      </c>
      <c r="V16" s="30">
        <v>5</v>
      </c>
      <c r="W16" s="30">
        <v>5</v>
      </c>
      <c r="X16" s="30">
        <v>5</v>
      </c>
      <c r="Y16" s="30">
        <v>5</v>
      </c>
    </row>
    <row r="17" spans="1:25" ht="50.15" customHeight="1" thickBot="1">
      <c r="A17" s="22" t="s">
        <v>97</v>
      </c>
      <c r="B17" s="291"/>
      <c r="C17" s="22" t="s">
        <v>98</v>
      </c>
      <c r="D17" s="23" t="s">
        <v>99</v>
      </c>
      <c r="E17" s="24" t="s">
        <v>68</v>
      </c>
      <c r="F17" s="25">
        <f t="shared" ca="1" si="1"/>
        <v>0</v>
      </c>
      <c r="G17" s="25">
        <f t="shared" ca="1" si="0"/>
        <v>2</v>
      </c>
      <c r="H17" s="25">
        <f t="shared" ca="1" si="0"/>
        <v>1</v>
      </c>
      <c r="I17" s="25">
        <f t="shared" ca="1" si="0"/>
        <v>2</v>
      </c>
      <c r="J17" s="31">
        <f t="shared" si="3"/>
        <v>5</v>
      </c>
      <c r="K17" s="27"/>
      <c r="L17" s="28" t="s">
        <v>100</v>
      </c>
      <c r="M17" s="29" t="s">
        <v>101</v>
      </c>
      <c r="N17" s="30">
        <v>0</v>
      </c>
      <c r="O17" s="30">
        <v>0</v>
      </c>
      <c r="P17" s="30">
        <v>0</v>
      </c>
      <c r="Q17" s="30">
        <v>1</v>
      </c>
      <c r="R17" s="30">
        <v>1</v>
      </c>
      <c r="S17" s="30">
        <v>0</v>
      </c>
      <c r="T17" s="30">
        <v>1</v>
      </c>
      <c r="U17" s="30">
        <v>0</v>
      </c>
      <c r="V17" s="30">
        <v>0</v>
      </c>
      <c r="W17" s="30">
        <v>1</v>
      </c>
      <c r="X17" s="30">
        <v>0</v>
      </c>
      <c r="Y17" s="30">
        <v>1</v>
      </c>
    </row>
    <row r="18" spans="1:25" ht="50.15" customHeight="1" thickBot="1">
      <c r="A18" s="22" t="s">
        <v>102</v>
      </c>
      <c r="B18" s="291"/>
      <c r="C18" s="22" t="s">
        <v>103</v>
      </c>
      <c r="D18" s="23" t="s">
        <v>104</v>
      </c>
      <c r="E18" s="24" t="s">
        <v>68</v>
      </c>
      <c r="F18" s="25">
        <f t="shared" ca="1" si="1"/>
        <v>3</v>
      </c>
      <c r="G18" s="25">
        <f t="shared" ca="1" si="0"/>
        <v>3</v>
      </c>
      <c r="H18" s="25">
        <f t="shared" ca="1" si="0"/>
        <v>3</v>
      </c>
      <c r="I18" s="25">
        <f t="shared" ca="1" si="0"/>
        <v>3</v>
      </c>
      <c r="J18" s="31">
        <f t="shared" si="3"/>
        <v>12</v>
      </c>
      <c r="K18" s="27"/>
      <c r="L18" s="28" t="s">
        <v>69</v>
      </c>
      <c r="M18" s="29" t="s">
        <v>105</v>
      </c>
      <c r="N18" s="30">
        <v>1</v>
      </c>
      <c r="O18" s="30">
        <v>1</v>
      </c>
      <c r="P18" s="30">
        <v>1</v>
      </c>
      <c r="Q18" s="30">
        <v>1</v>
      </c>
      <c r="R18" s="30">
        <v>1</v>
      </c>
      <c r="S18" s="30">
        <v>1</v>
      </c>
      <c r="T18" s="30">
        <v>1</v>
      </c>
      <c r="U18" s="30">
        <v>1</v>
      </c>
      <c r="V18" s="30">
        <v>1</v>
      </c>
      <c r="W18" s="30">
        <v>1</v>
      </c>
      <c r="X18" s="30">
        <v>1</v>
      </c>
      <c r="Y18" s="30">
        <v>1</v>
      </c>
    </row>
    <row r="19" spans="1:25" ht="50.15" customHeight="1" thickBot="1">
      <c r="A19" s="22" t="s">
        <v>106</v>
      </c>
      <c r="B19" s="292"/>
      <c r="C19" s="22" t="s">
        <v>107</v>
      </c>
      <c r="D19" s="23" t="s">
        <v>108</v>
      </c>
      <c r="E19" s="24" t="s">
        <v>68</v>
      </c>
      <c r="F19" s="25">
        <f t="shared" ca="1" si="1"/>
        <v>2</v>
      </c>
      <c r="G19" s="25">
        <f t="shared" ca="1" si="0"/>
        <v>2</v>
      </c>
      <c r="H19" s="25">
        <f t="shared" ca="1" si="0"/>
        <v>2</v>
      </c>
      <c r="I19" s="25">
        <f t="shared" ca="1" si="0"/>
        <v>0</v>
      </c>
      <c r="J19" s="31">
        <f t="shared" si="3"/>
        <v>6</v>
      </c>
      <c r="K19" s="27"/>
      <c r="L19" s="28" t="s">
        <v>100</v>
      </c>
      <c r="M19" s="29" t="s">
        <v>109</v>
      </c>
      <c r="N19" s="30">
        <v>0</v>
      </c>
      <c r="O19" s="30">
        <v>1</v>
      </c>
      <c r="P19" s="30">
        <v>1</v>
      </c>
      <c r="Q19" s="30">
        <v>1</v>
      </c>
      <c r="R19" s="30">
        <v>1</v>
      </c>
      <c r="S19" s="30">
        <v>0</v>
      </c>
      <c r="T19" s="30">
        <v>1</v>
      </c>
      <c r="U19" s="30">
        <v>1</v>
      </c>
      <c r="V19" s="30">
        <v>0</v>
      </c>
      <c r="W19" s="30">
        <v>0</v>
      </c>
      <c r="X19" s="30">
        <v>0</v>
      </c>
      <c r="Y19" s="30">
        <v>0</v>
      </c>
    </row>
    <row r="20" spans="1:25" ht="50.15" customHeight="1" thickBot="1">
      <c r="A20" s="22" t="s">
        <v>110</v>
      </c>
      <c r="B20" s="23" t="s">
        <v>111</v>
      </c>
      <c r="C20" s="22" t="s">
        <v>112</v>
      </c>
      <c r="D20" s="23" t="s">
        <v>113</v>
      </c>
      <c r="E20" s="24" t="s">
        <v>68</v>
      </c>
      <c r="F20" s="25">
        <f t="shared" ca="1" si="1"/>
        <v>12</v>
      </c>
      <c r="G20" s="25">
        <f t="shared" ca="1" si="0"/>
        <v>12</v>
      </c>
      <c r="H20" s="25">
        <f t="shared" ca="1" si="0"/>
        <v>12</v>
      </c>
      <c r="I20" s="25">
        <f t="shared" ca="1" si="0"/>
        <v>12</v>
      </c>
      <c r="J20" s="31">
        <f t="shared" si="3"/>
        <v>48</v>
      </c>
      <c r="K20" s="27"/>
      <c r="L20" s="28" t="s">
        <v>69</v>
      </c>
      <c r="M20" s="29" t="s">
        <v>105</v>
      </c>
      <c r="N20" s="30">
        <v>4</v>
      </c>
      <c r="O20" s="30">
        <v>4</v>
      </c>
      <c r="P20" s="30">
        <v>4</v>
      </c>
      <c r="Q20" s="30">
        <v>4</v>
      </c>
      <c r="R20" s="30">
        <v>4</v>
      </c>
      <c r="S20" s="30">
        <v>4</v>
      </c>
      <c r="T20" s="30">
        <v>4</v>
      </c>
      <c r="U20" s="30">
        <v>4</v>
      </c>
      <c r="V20" s="30">
        <v>4</v>
      </c>
      <c r="W20" s="30">
        <v>4</v>
      </c>
      <c r="X20" s="30">
        <v>4</v>
      </c>
      <c r="Y20" s="30">
        <v>4</v>
      </c>
    </row>
    <row r="21" spans="1:25" ht="50.15" customHeight="1" thickBot="1">
      <c r="A21" s="22" t="s">
        <v>114</v>
      </c>
      <c r="B21" s="23" t="s">
        <v>115</v>
      </c>
      <c r="C21" s="22" t="s">
        <v>116</v>
      </c>
      <c r="D21" s="23" t="s">
        <v>117</v>
      </c>
      <c r="E21" s="24" t="s">
        <v>68</v>
      </c>
      <c r="F21" s="25">
        <f t="shared" ca="1" si="1"/>
        <v>58</v>
      </c>
      <c r="G21" s="25">
        <f t="shared" ca="1" si="0"/>
        <v>58</v>
      </c>
      <c r="H21" s="25">
        <f t="shared" ca="1" si="0"/>
        <v>60</v>
      </c>
      <c r="I21" s="25">
        <f t="shared" ca="1" si="0"/>
        <v>56</v>
      </c>
      <c r="J21" s="31">
        <f t="shared" si="3"/>
        <v>232</v>
      </c>
      <c r="K21" s="27"/>
      <c r="L21" s="28" t="s">
        <v>118</v>
      </c>
      <c r="M21" s="29" t="s">
        <v>119</v>
      </c>
      <c r="N21" s="30">
        <v>20</v>
      </c>
      <c r="O21" s="30">
        <v>18</v>
      </c>
      <c r="P21" s="30">
        <v>20</v>
      </c>
      <c r="Q21" s="30">
        <v>20</v>
      </c>
      <c r="R21" s="30">
        <v>20</v>
      </c>
      <c r="S21" s="30">
        <v>18</v>
      </c>
      <c r="T21" s="30">
        <v>20</v>
      </c>
      <c r="U21" s="30">
        <v>20</v>
      </c>
      <c r="V21" s="30">
        <v>20</v>
      </c>
      <c r="W21" s="30">
        <v>17</v>
      </c>
      <c r="X21" s="30">
        <v>19</v>
      </c>
      <c r="Y21" s="30">
        <v>20</v>
      </c>
    </row>
    <row r="22" spans="1:25" ht="50.15" customHeight="1" thickBot="1">
      <c r="A22" s="22" t="s">
        <v>120</v>
      </c>
      <c r="B22" s="23" t="s">
        <v>121</v>
      </c>
      <c r="C22" s="22" t="s">
        <v>122</v>
      </c>
      <c r="D22" s="23" t="s">
        <v>123</v>
      </c>
      <c r="E22" s="24" t="s">
        <v>68</v>
      </c>
      <c r="F22" s="25">
        <f t="shared" ca="1" si="1"/>
        <v>180</v>
      </c>
      <c r="G22" s="25">
        <f t="shared" ca="1" si="0"/>
        <v>180</v>
      </c>
      <c r="H22" s="25">
        <f t="shared" ca="1" si="0"/>
        <v>180</v>
      </c>
      <c r="I22" s="25">
        <f t="shared" ca="1" si="0"/>
        <v>180</v>
      </c>
      <c r="J22" s="31">
        <f t="shared" si="3"/>
        <v>720</v>
      </c>
      <c r="K22" s="27"/>
      <c r="L22" s="28" t="s">
        <v>100</v>
      </c>
      <c r="M22" s="29" t="s">
        <v>105</v>
      </c>
      <c r="N22" s="30">
        <v>60</v>
      </c>
      <c r="O22" s="30">
        <v>60</v>
      </c>
      <c r="P22" s="30">
        <v>60</v>
      </c>
      <c r="Q22" s="30">
        <v>60</v>
      </c>
      <c r="R22" s="30">
        <v>60</v>
      </c>
      <c r="S22" s="30">
        <v>60</v>
      </c>
      <c r="T22" s="30">
        <v>60</v>
      </c>
      <c r="U22" s="30">
        <v>60</v>
      </c>
      <c r="V22" s="30">
        <v>60</v>
      </c>
      <c r="W22" s="30">
        <v>60</v>
      </c>
      <c r="X22" s="30">
        <v>60</v>
      </c>
      <c r="Y22" s="30">
        <v>60</v>
      </c>
    </row>
    <row r="23" spans="1:25" ht="50.15" customHeight="1" thickBot="1">
      <c r="A23" s="22" t="s">
        <v>124</v>
      </c>
      <c r="B23" s="23" t="s">
        <v>125</v>
      </c>
      <c r="C23" s="22" t="s">
        <v>126</v>
      </c>
      <c r="D23" s="23" t="s">
        <v>127</v>
      </c>
      <c r="E23" s="24" t="s">
        <v>68</v>
      </c>
      <c r="F23" s="25">
        <f t="shared" ca="1" si="1"/>
        <v>3</v>
      </c>
      <c r="G23" s="25">
        <f t="shared" ca="1" si="0"/>
        <v>3</v>
      </c>
      <c r="H23" s="25">
        <f t="shared" ca="1" si="0"/>
        <v>3</v>
      </c>
      <c r="I23" s="25">
        <f t="shared" ca="1" si="0"/>
        <v>3</v>
      </c>
      <c r="J23" s="31">
        <f t="shared" si="3"/>
        <v>12</v>
      </c>
      <c r="K23" s="27"/>
      <c r="L23" s="28" t="s">
        <v>69</v>
      </c>
      <c r="M23" s="29" t="s">
        <v>84</v>
      </c>
      <c r="N23" s="30">
        <v>1</v>
      </c>
      <c r="O23" s="30">
        <v>1</v>
      </c>
      <c r="P23" s="30">
        <v>1</v>
      </c>
      <c r="Q23" s="30">
        <v>1</v>
      </c>
      <c r="R23" s="30">
        <v>1</v>
      </c>
      <c r="S23" s="30">
        <v>1</v>
      </c>
      <c r="T23" s="30">
        <v>1</v>
      </c>
      <c r="U23" s="30">
        <v>1</v>
      </c>
      <c r="V23" s="30">
        <v>1</v>
      </c>
      <c r="W23" s="30">
        <v>1</v>
      </c>
      <c r="X23" s="30">
        <v>1</v>
      </c>
      <c r="Y23" s="30">
        <v>1</v>
      </c>
    </row>
    <row r="24" spans="1:25" ht="75" customHeight="1" thickBot="1">
      <c r="A24" s="32" t="s">
        <v>128</v>
      </c>
      <c r="B24" s="23" t="s">
        <v>129</v>
      </c>
      <c r="C24" s="32" t="s">
        <v>130</v>
      </c>
      <c r="D24" s="33" t="s">
        <v>131</v>
      </c>
      <c r="E24" s="24" t="s">
        <v>68</v>
      </c>
      <c r="F24" s="25">
        <f t="shared" ca="1" si="1"/>
        <v>0</v>
      </c>
      <c r="G24" s="25">
        <f t="shared" ca="1" si="0"/>
        <v>1</v>
      </c>
      <c r="H24" s="25">
        <f t="shared" ca="1" si="0"/>
        <v>0</v>
      </c>
      <c r="I24" s="25">
        <f t="shared" ca="1" si="0"/>
        <v>1</v>
      </c>
      <c r="J24" s="31">
        <f t="shared" si="3"/>
        <v>2</v>
      </c>
      <c r="K24" s="27"/>
      <c r="L24" s="28" t="s">
        <v>69</v>
      </c>
      <c r="M24" s="29" t="s">
        <v>132</v>
      </c>
      <c r="N24" s="30">
        <v>0</v>
      </c>
      <c r="O24" s="30">
        <v>0</v>
      </c>
      <c r="P24" s="30">
        <v>0</v>
      </c>
      <c r="Q24" s="30">
        <v>0</v>
      </c>
      <c r="R24" s="30">
        <v>1</v>
      </c>
      <c r="S24" s="30">
        <v>0</v>
      </c>
      <c r="T24" s="30">
        <v>0</v>
      </c>
      <c r="U24" s="30">
        <v>0</v>
      </c>
      <c r="V24" s="30">
        <v>0</v>
      </c>
      <c r="W24" s="30">
        <v>0</v>
      </c>
      <c r="X24" s="30">
        <v>0</v>
      </c>
      <c r="Y24" s="30">
        <v>1</v>
      </c>
    </row>
  </sheetData>
  <mergeCells count="15">
    <mergeCell ref="N7:Y7"/>
    <mergeCell ref="A8:E8"/>
    <mergeCell ref="F8:J8"/>
    <mergeCell ref="K8:K9"/>
    <mergeCell ref="L8:L9"/>
    <mergeCell ref="M8:M9"/>
    <mergeCell ref="N8:P8"/>
    <mergeCell ref="Q8:S8"/>
    <mergeCell ref="T8:V8"/>
    <mergeCell ref="W8:Y8"/>
    <mergeCell ref="B11:B15"/>
    <mergeCell ref="B16:B19"/>
    <mergeCell ref="A5:M5"/>
    <mergeCell ref="A6:M6"/>
    <mergeCell ref="A7:M7"/>
  </mergeCells>
  <dataValidations count="1">
    <dataValidation type="list" allowBlank="1" showInputMessage="1" showErrorMessage="1" sqref="E10:E24" xr:uid="{A0998B07-E4F7-4435-9559-23176E00D40A}">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AABFB-6739-45B2-A1AE-299B935EF4DC}">
  <dimension ref="A1:ALY11"/>
  <sheetViews>
    <sheetView showGridLines="0" zoomScale="70" zoomScaleNormal="70" zoomScaleSheetLayoutView="5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133</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108" customHeight="1" thickBot="1">
      <c r="A10" s="35" t="s">
        <v>134</v>
      </c>
      <c r="B10" s="35" t="s">
        <v>135</v>
      </c>
      <c r="C10" s="36" t="s">
        <v>136</v>
      </c>
      <c r="D10" s="37" t="s">
        <v>137</v>
      </c>
      <c r="E10" s="24" t="s">
        <v>138</v>
      </c>
      <c r="F10" s="38">
        <f ca="1">IF($E10="Suma",SUM(OFFSET($M10,0,MATCH(F$9,$N$8:$Y$8,0),1,3)),IF($E10="Promedio",IFERROR(AVERAGE(OFFSET($M10,0,MATCH(F$9,$N$8:$Y$8,0),1,3)),0),""))</f>
        <v>100</v>
      </c>
      <c r="G10" s="38">
        <f t="shared" ref="G10:I11" ca="1" si="0">IF($E10="Suma",SUM(OFFSET($M10,0,MATCH(G$9,$N$8:$Y$8,0),1,3)),IF($E10="Promedio",IFERROR(AVERAGE(OFFSET($M10,0,MATCH(G$9,$N$8:$Y$8,0),1,3)),0),""))</f>
        <v>100</v>
      </c>
      <c r="H10" s="38">
        <f t="shared" ca="1" si="0"/>
        <v>100</v>
      </c>
      <c r="I10" s="38">
        <f t="shared" ca="1" si="0"/>
        <v>100</v>
      </c>
      <c r="J10" s="38">
        <f>IF(E10="Suma",SUM(N10:Y10),IF(E10="Promedio",IFERROR(AVERAGE(N10:Y10),0),""))</f>
        <v>100</v>
      </c>
      <c r="K10" s="27"/>
      <c r="L10" s="28" t="s">
        <v>139</v>
      </c>
      <c r="M10" s="29" t="s">
        <v>140</v>
      </c>
      <c r="N10" s="39">
        <v>100</v>
      </c>
      <c r="O10" s="39">
        <v>100</v>
      </c>
      <c r="P10" s="39">
        <v>100</v>
      </c>
      <c r="Q10" s="39">
        <v>100</v>
      </c>
      <c r="R10" s="39">
        <v>100</v>
      </c>
      <c r="S10" s="39">
        <v>100</v>
      </c>
      <c r="T10" s="39">
        <v>100</v>
      </c>
      <c r="U10" s="39">
        <v>100</v>
      </c>
      <c r="V10" s="39">
        <v>100</v>
      </c>
      <c r="W10" s="39">
        <v>100</v>
      </c>
      <c r="X10" s="39">
        <v>100</v>
      </c>
      <c r="Y10" s="39">
        <v>100</v>
      </c>
    </row>
    <row r="11" spans="1:1013" ht="105" customHeight="1" thickBot="1">
      <c r="A11" s="35" t="s">
        <v>141</v>
      </c>
      <c r="B11" s="35" t="s">
        <v>142</v>
      </c>
      <c r="C11" s="36" t="s">
        <v>143</v>
      </c>
      <c r="D11" s="37" t="s">
        <v>144</v>
      </c>
      <c r="E11" s="24" t="s">
        <v>138</v>
      </c>
      <c r="F11" s="38">
        <f t="shared" ref="F11" ca="1" si="1">IF($E11="Suma",SUM(OFFSET($M11,0,MATCH(F$9,$N$8:$Y$8,0),1,3)),IF($E11="Promedio",IFERROR(AVERAGE(OFFSET($M11,0,MATCH(F$9,$N$8:$Y$8,0),1,3)),0),""))</f>
        <v>100</v>
      </c>
      <c r="G11" s="38">
        <f t="shared" ca="1" si="0"/>
        <v>100</v>
      </c>
      <c r="H11" s="38">
        <f t="shared" ca="1" si="0"/>
        <v>100</v>
      </c>
      <c r="I11" s="38">
        <f t="shared" ca="1" si="0"/>
        <v>100</v>
      </c>
      <c r="J11" s="38">
        <f t="shared" ref="J11" si="2">IF(E11="Suma",SUM(N11:Y11),IF(E11="Promedio",IFERROR(AVERAGE(N11:Y11),0),""))</f>
        <v>100</v>
      </c>
      <c r="K11" s="27"/>
      <c r="L11" s="28" t="s">
        <v>139</v>
      </c>
      <c r="M11" s="29" t="s">
        <v>145</v>
      </c>
      <c r="N11" s="39">
        <v>100</v>
      </c>
      <c r="O11" s="39">
        <v>100</v>
      </c>
      <c r="P11" s="39">
        <v>100</v>
      </c>
      <c r="Q11" s="39">
        <v>100</v>
      </c>
      <c r="R11" s="39">
        <v>100</v>
      </c>
      <c r="S11" s="39">
        <v>100</v>
      </c>
      <c r="T11" s="39">
        <v>100</v>
      </c>
      <c r="U11" s="39">
        <v>100</v>
      </c>
      <c r="V11" s="39">
        <v>100</v>
      </c>
      <c r="W11" s="39">
        <v>100</v>
      </c>
      <c r="X11" s="39">
        <v>100</v>
      </c>
      <c r="Y11" s="39">
        <v>100</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1" xr:uid="{0B17A946-9998-4388-8D3A-0E88F1BEDAD4}">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C07-2789-4C08-9A56-EC2E2FE4CD0A}">
  <dimension ref="A1:ALY25"/>
  <sheetViews>
    <sheetView showGridLines="0" zoomScale="70" zoomScaleNormal="70" zoomScaleSheetLayoutView="3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146</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152.25" customHeight="1" thickBot="1">
      <c r="A10" s="40" t="s">
        <v>147</v>
      </c>
      <c r="B10" s="40" t="s">
        <v>148</v>
      </c>
      <c r="C10" s="41" t="s">
        <v>149</v>
      </c>
      <c r="D10" s="42" t="s">
        <v>150</v>
      </c>
      <c r="E10" s="43" t="s">
        <v>68</v>
      </c>
      <c r="F10" s="44">
        <f ca="1">IF($E10="Suma",SUM(OFFSET($M10,0,MATCH(F$9,$N$8:$Y$8,0),1,3)),IF($E10="Promedio",IFERROR(AVERAGE(OFFSET($M10,0,MATCH(F$9,$N$8:$Y$8,0),1,3)),0),""))</f>
        <v>1</v>
      </c>
      <c r="G10" s="44">
        <f t="shared" ref="G10:I25" ca="1" si="0">IF($E10="Suma",SUM(OFFSET($M10,0,MATCH(G$9,$N$8:$Y$8,0),1,3)),IF($E10="Promedio",IFERROR(AVERAGE(OFFSET($M10,0,MATCH(G$9,$N$8:$Y$8,0),1,3)),0),""))</f>
        <v>1</v>
      </c>
      <c r="H10" s="44">
        <f t="shared" ca="1" si="0"/>
        <v>1</v>
      </c>
      <c r="I10" s="44">
        <f t="shared" ca="1" si="0"/>
        <v>1</v>
      </c>
      <c r="J10" s="45">
        <f>IF(E10="Suma",SUM(N10:Y10),IF(E10="Promedio",IFERROR(AVERAGE(N10:Y10),0),""))</f>
        <v>4</v>
      </c>
      <c r="K10" s="46"/>
      <c r="L10" s="47" t="s">
        <v>151</v>
      </c>
      <c r="M10" s="48" t="s">
        <v>152</v>
      </c>
      <c r="N10" s="49">
        <v>0</v>
      </c>
      <c r="O10" s="49">
        <v>0</v>
      </c>
      <c r="P10" s="49">
        <v>1</v>
      </c>
      <c r="Q10" s="49">
        <v>0</v>
      </c>
      <c r="R10" s="49">
        <v>0</v>
      </c>
      <c r="S10" s="49">
        <v>1</v>
      </c>
      <c r="T10" s="49">
        <v>0</v>
      </c>
      <c r="U10" s="49">
        <v>0</v>
      </c>
      <c r="V10" s="49">
        <v>1</v>
      </c>
      <c r="W10" s="49">
        <v>0</v>
      </c>
      <c r="X10" s="49">
        <v>0</v>
      </c>
      <c r="Y10" s="50">
        <v>1</v>
      </c>
    </row>
    <row r="11" spans="1:1013" ht="99.75" customHeight="1" thickBot="1">
      <c r="A11" s="181" t="s">
        <v>153</v>
      </c>
      <c r="B11" s="312" t="s">
        <v>154</v>
      </c>
      <c r="C11" s="182" t="s">
        <v>155</v>
      </c>
      <c r="D11" s="183" t="s">
        <v>156</v>
      </c>
      <c r="E11" s="184" t="s">
        <v>68</v>
      </c>
      <c r="F11" s="185">
        <f t="shared" ref="F11:F25" ca="1" si="1">IF($E11="Suma",SUM(OFFSET($M11,0,MATCH(F$9,$N$8:$Y$8,0),1,3)),IF($E11="Promedio",IFERROR(AVERAGE(OFFSET($M11,0,MATCH(F$9,$N$8:$Y$8,0),1,3)),0),""))</f>
        <v>3</v>
      </c>
      <c r="G11" s="185">
        <f t="shared" ca="1" si="0"/>
        <v>3</v>
      </c>
      <c r="H11" s="185">
        <f t="shared" ca="1" si="0"/>
        <v>3</v>
      </c>
      <c r="I11" s="185">
        <f t="shared" ca="1" si="0"/>
        <v>3</v>
      </c>
      <c r="J11" s="186">
        <f t="shared" ref="J11:J12" si="2">IF(E11="Suma",SUM(N11:Y11),IF(E11="Promedio",IFERROR(AVERAGE(N11:Y11),0),""))</f>
        <v>12</v>
      </c>
      <c r="K11" s="187"/>
      <c r="L11" s="313" t="s">
        <v>157</v>
      </c>
      <c r="M11" s="188" t="s">
        <v>158</v>
      </c>
      <c r="N11" s="189">
        <v>1</v>
      </c>
      <c r="O11" s="189">
        <v>1</v>
      </c>
      <c r="P11" s="189">
        <v>1</v>
      </c>
      <c r="Q11" s="189">
        <v>1</v>
      </c>
      <c r="R11" s="189">
        <v>1</v>
      </c>
      <c r="S11" s="189">
        <v>1</v>
      </c>
      <c r="T11" s="189">
        <v>1</v>
      </c>
      <c r="U11" s="189">
        <v>1</v>
      </c>
      <c r="V11" s="189">
        <v>1</v>
      </c>
      <c r="W11" s="189">
        <v>1</v>
      </c>
      <c r="X11" s="189">
        <v>1</v>
      </c>
      <c r="Y11" s="190">
        <v>1</v>
      </c>
    </row>
    <row r="12" spans="1:1013" s="14" customFormat="1" ht="169.5" customHeight="1" thickBot="1">
      <c r="A12" s="181" t="s">
        <v>159</v>
      </c>
      <c r="B12" s="312"/>
      <c r="C12" s="182" t="s">
        <v>160</v>
      </c>
      <c r="D12" s="191" t="s">
        <v>161</v>
      </c>
      <c r="E12" s="184" t="s">
        <v>68</v>
      </c>
      <c r="F12" s="185">
        <f t="shared" ca="1" si="1"/>
        <v>3</v>
      </c>
      <c r="G12" s="185">
        <f t="shared" ca="1" si="0"/>
        <v>3</v>
      </c>
      <c r="H12" s="185">
        <f t="shared" ca="1" si="0"/>
        <v>3</v>
      </c>
      <c r="I12" s="185">
        <f t="shared" ca="1" si="0"/>
        <v>3</v>
      </c>
      <c r="J12" s="186">
        <f t="shared" si="2"/>
        <v>12</v>
      </c>
      <c r="K12" s="187"/>
      <c r="L12" s="313"/>
      <c r="M12" s="188" t="s">
        <v>162</v>
      </c>
      <c r="N12" s="189">
        <v>1</v>
      </c>
      <c r="O12" s="189">
        <v>1</v>
      </c>
      <c r="P12" s="189">
        <v>1</v>
      </c>
      <c r="Q12" s="189">
        <v>1</v>
      </c>
      <c r="R12" s="189">
        <v>1</v>
      </c>
      <c r="S12" s="189">
        <v>1</v>
      </c>
      <c r="T12" s="189">
        <v>1</v>
      </c>
      <c r="U12" s="189">
        <v>1</v>
      </c>
      <c r="V12" s="189">
        <v>1</v>
      </c>
      <c r="W12" s="189">
        <v>1</v>
      </c>
      <c r="X12" s="189">
        <v>1</v>
      </c>
      <c r="Y12" s="190">
        <v>1</v>
      </c>
    </row>
    <row r="13" spans="1:1013" ht="85.5" customHeight="1" thickBot="1">
      <c r="A13" s="181" t="s">
        <v>163</v>
      </c>
      <c r="B13" s="312"/>
      <c r="C13" s="182" t="s">
        <v>164</v>
      </c>
      <c r="D13" s="191" t="s">
        <v>165</v>
      </c>
      <c r="E13" s="184" t="s">
        <v>68</v>
      </c>
      <c r="F13" s="185">
        <f t="shared" ca="1" si="1"/>
        <v>3</v>
      </c>
      <c r="G13" s="185">
        <f t="shared" ca="1" si="0"/>
        <v>3</v>
      </c>
      <c r="H13" s="185">
        <f t="shared" ca="1" si="0"/>
        <v>3</v>
      </c>
      <c r="I13" s="185">
        <f t="shared" ca="1" si="0"/>
        <v>3</v>
      </c>
      <c r="J13" s="186">
        <f t="shared" ref="J13:J25" si="3">IF(E13="Suma",SUM(N13:Y13),IF(E13="Promedio",IFERROR(AVERAGE(N13:Y13),0),""))</f>
        <v>12</v>
      </c>
      <c r="K13" s="187"/>
      <c r="L13" s="313"/>
      <c r="M13" s="188" t="s">
        <v>166</v>
      </c>
      <c r="N13" s="189">
        <v>1</v>
      </c>
      <c r="O13" s="189">
        <v>1</v>
      </c>
      <c r="P13" s="189">
        <v>1</v>
      </c>
      <c r="Q13" s="189">
        <v>1</v>
      </c>
      <c r="R13" s="189">
        <v>1</v>
      </c>
      <c r="S13" s="189">
        <v>1</v>
      </c>
      <c r="T13" s="189">
        <v>1</v>
      </c>
      <c r="U13" s="189">
        <v>1</v>
      </c>
      <c r="V13" s="189">
        <v>1</v>
      </c>
      <c r="W13" s="189">
        <v>1</v>
      </c>
      <c r="X13" s="189">
        <v>1</v>
      </c>
      <c r="Y13" s="190">
        <v>1</v>
      </c>
    </row>
    <row r="14" spans="1:1013" ht="63.75" customHeight="1" thickBot="1">
      <c r="A14" s="192" t="s">
        <v>167</v>
      </c>
      <c r="B14" s="312" t="s">
        <v>168</v>
      </c>
      <c r="C14" s="182" t="s">
        <v>169</v>
      </c>
      <c r="D14" s="183" t="s">
        <v>170</v>
      </c>
      <c r="E14" s="184" t="s">
        <v>68</v>
      </c>
      <c r="F14" s="185">
        <f t="shared" ca="1" si="1"/>
        <v>3</v>
      </c>
      <c r="G14" s="185">
        <f t="shared" ca="1" si="0"/>
        <v>3</v>
      </c>
      <c r="H14" s="185">
        <f t="shared" ca="1" si="0"/>
        <v>3</v>
      </c>
      <c r="I14" s="185">
        <f t="shared" ca="1" si="0"/>
        <v>3</v>
      </c>
      <c r="J14" s="186">
        <f t="shared" si="3"/>
        <v>12</v>
      </c>
      <c r="K14" s="187"/>
      <c r="L14" s="182" t="s">
        <v>171</v>
      </c>
      <c r="M14" s="188" t="s">
        <v>172</v>
      </c>
      <c r="N14" s="189">
        <v>1</v>
      </c>
      <c r="O14" s="189">
        <v>1</v>
      </c>
      <c r="P14" s="189">
        <v>1</v>
      </c>
      <c r="Q14" s="189">
        <v>1</v>
      </c>
      <c r="R14" s="189">
        <v>1</v>
      </c>
      <c r="S14" s="189">
        <v>1</v>
      </c>
      <c r="T14" s="189">
        <v>1</v>
      </c>
      <c r="U14" s="189">
        <v>1</v>
      </c>
      <c r="V14" s="189">
        <v>1</v>
      </c>
      <c r="W14" s="189">
        <v>1</v>
      </c>
      <c r="X14" s="189">
        <v>1</v>
      </c>
      <c r="Y14" s="190">
        <v>1</v>
      </c>
    </row>
    <row r="15" spans="1:1013" ht="64.5" customHeight="1" thickBot="1">
      <c r="A15" s="181" t="s">
        <v>173</v>
      </c>
      <c r="B15" s="312"/>
      <c r="C15" s="182" t="s">
        <v>174</v>
      </c>
      <c r="D15" s="191" t="s">
        <v>175</v>
      </c>
      <c r="E15" s="184" t="s">
        <v>68</v>
      </c>
      <c r="F15" s="185">
        <f t="shared" ca="1" si="1"/>
        <v>3</v>
      </c>
      <c r="G15" s="185">
        <f t="shared" ca="1" si="0"/>
        <v>3</v>
      </c>
      <c r="H15" s="185">
        <f t="shared" ca="1" si="0"/>
        <v>3</v>
      </c>
      <c r="I15" s="185">
        <f t="shared" ca="1" si="0"/>
        <v>3</v>
      </c>
      <c r="J15" s="186">
        <f t="shared" si="3"/>
        <v>12</v>
      </c>
      <c r="K15" s="187"/>
      <c r="L15" s="182" t="s">
        <v>176</v>
      </c>
      <c r="M15" s="188" t="s">
        <v>177</v>
      </c>
      <c r="N15" s="189">
        <v>1</v>
      </c>
      <c r="O15" s="189">
        <v>1</v>
      </c>
      <c r="P15" s="189">
        <v>1</v>
      </c>
      <c r="Q15" s="189">
        <v>1</v>
      </c>
      <c r="R15" s="189">
        <v>1</v>
      </c>
      <c r="S15" s="189">
        <v>1</v>
      </c>
      <c r="T15" s="189">
        <v>1</v>
      </c>
      <c r="U15" s="189">
        <v>1</v>
      </c>
      <c r="V15" s="189">
        <v>1</v>
      </c>
      <c r="W15" s="189">
        <v>1</v>
      </c>
      <c r="X15" s="189">
        <v>1</v>
      </c>
      <c r="Y15" s="190">
        <v>1</v>
      </c>
    </row>
    <row r="16" spans="1:1013" ht="56" thickBot="1">
      <c r="A16" s="181" t="s">
        <v>178</v>
      </c>
      <c r="B16" s="312"/>
      <c r="C16" s="182" t="s">
        <v>179</v>
      </c>
      <c r="D16" s="183" t="s">
        <v>180</v>
      </c>
      <c r="E16" s="184" t="s">
        <v>68</v>
      </c>
      <c r="F16" s="185">
        <f t="shared" ca="1" si="1"/>
        <v>3</v>
      </c>
      <c r="G16" s="185">
        <f t="shared" ca="1" si="0"/>
        <v>3</v>
      </c>
      <c r="H16" s="185">
        <f t="shared" ca="1" si="0"/>
        <v>3</v>
      </c>
      <c r="I16" s="185">
        <f t="shared" ca="1" si="0"/>
        <v>3</v>
      </c>
      <c r="J16" s="186">
        <f t="shared" si="3"/>
        <v>12</v>
      </c>
      <c r="K16" s="187"/>
      <c r="L16" s="313" t="s">
        <v>181</v>
      </c>
      <c r="M16" s="188" t="s">
        <v>182</v>
      </c>
      <c r="N16" s="189">
        <v>1</v>
      </c>
      <c r="O16" s="189">
        <v>1</v>
      </c>
      <c r="P16" s="189">
        <v>1</v>
      </c>
      <c r="Q16" s="189">
        <v>1</v>
      </c>
      <c r="R16" s="189">
        <v>1</v>
      </c>
      <c r="S16" s="189">
        <v>1</v>
      </c>
      <c r="T16" s="189">
        <v>1</v>
      </c>
      <c r="U16" s="189">
        <v>1</v>
      </c>
      <c r="V16" s="189">
        <v>1</v>
      </c>
      <c r="W16" s="189">
        <v>1</v>
      </c>
      <c r="X16" s="189">
        <v>1</v>
      </c>
      <c r="Y16" s="190">
        <v>1</v>
      </c>
    </row>
    <row r="17" spans="1:25" ht="56" thickBot="1">
      <c r="A17" s="192" t="s">
        <v>183</v>
      </c>
      <c r="B17" s="312"/>
      <c r="C17" s="182" t="s">
        <v>184</v>
      </c>
      <c r="D17" s="183" t="s">
        <v>185</v>
      </c>
      <c r="E17" s="184" t="s">
        <v>68</v>
      </c>
      <c r="F17" s="185">
        <f t="shared" ca="1" si="1"/>
        <v>3</v>
      </c>
      <c r="G17" s="185">
        <f t="shared" ca="1" si="0"/>
        <v>3</v>
      </c>
      <c r="H17" s="185">
        <f t="shared" ca="1" si="0"/>
        <v>3</v>
      </c>
      <c r="I17" s="185">
        <f t="shared" ca="1" si="0"/>
        <v>3</v>
      </c>
      <c r="J17" s="186">
        <f t="shared" si="3"/>
        <v>12</v>
      </c>
      <c r="K17" s="187"/>
      <c r="L17" s="313"/>
      <c r="M17" s="188" t="s">
        <v>186</v>
      </c>
      <c r="N17" s="189">
        <v>1</v>
      </c>
      <c r="O17" s="189">
        <v>1</v>
      </c>
      <c r="P17" s="189">
        <v>1</v>
      </c>
      <c r="Q17" s="189">
        <v>1</v>
      </c>
      <c r="R17" s="189">
        <v>1</v>
      </c>
      <c r="S17" s="189">
        <v>1</v>
      </c>
      <c r="T17" s="189">
        <v>1</v>
      </c>
      <c r="U17" s="189">
        <v>1</v>
      </c>
      <c r="V17" s="189">
        <v>1</v>
      </c>
      <c r="W17" s="189">
        <v>1</v>
      </c>
      <c r="X17" s="189">
        <v>1</v>
      </c>
      <c r="Y17" s="190">
        <v>1</v>
      </c>
    </row>
    <row r="18" spans="1:25" ht="74.5" thickBot="1">
      <c r="A18" s="192" t="s">
        <v>187</v>
      </c>
      <c r="B18" s="312"/>
      <c r="C18" s="182" t="s">
        <v>188</v>
      </c>
      <c r="D18" s="183" t="s">
        <v>189</v>
      </c>
      <c r="E18" s="184" t="s">
        <v>68</v>
      </c>
      <c r="F18" s="185">
        <f t="shared" ca="1" si="1"/>
        <v>3</v>
      </c>
      <c r="G18" s="185">
        <f t="shared" ca="1" si="0"/>
        <v>3</v>
      </c>
      <c r="H18" s="185">
        <f t="shared" ca="1" si="0"/>
        <v>3</v>
      </c>
      <c r="I18" s="185">
        <f t="shared" ca="1" si="0"/>
        <v>3</v>
      </c>
      <c r="J18" s="186">
        <f t="shared" si="3"/>
        <v>12</v>
      </c>
      <c r="K18" s="187"/>
      <c r="L18" s="313"/>
      <c r="M18" s="188" t="s">
        <v>190</v>
      </c>
      <c r="N18" s="189">
        <v>1</v>
      </c>
      <c r="O18" s="189">
        <v>1</v>
      </c>
      <c r="P18" s="189">
        <v>1</v>
      </c>
      <c r="Q18" s="189">
        <v>1</v>
      </c>
      <c r="R18" s="189">
        <v>1</v>
      </c>
      <c r="S18" s="189">
        <v>1</v>
      </c>
      <c r="T18" s="189">
        <v>1</v>
      </c>
      <c r="U18" s="189">
        <v>1</v>
      </c>
      <c r="V18" s="189">
        <v>1</v>
      </c>
      <c r="W18" s="189">
        <v>1</v>
      </c>
      <c r="X18" s="189">
        <v>1</v>
      </c>
      <c r="Y18" s="190">
        <v>1</v>
      </c>
    </row>
    <row r="19" spans="1:25" ht="93" thickBot="1">
      <c r="A19" s="192" t="s">
        <v>191</v>
      </c>
      <c r="B19" s="312"/>
      <c r="C19" s="182" t="s">
        <v>192</v>
      </c>
      <c r="D19" s="183" t="s">
        <v>193</v>
      </c>
      <c r="E19" s="184" t="s">
        <v>68</v>
      </c>
      <c r="F19" s="185">
        <f t="shared" ca="1" si="1"/>
        <v>3</v>
      </c>
      <c r="G19" s="185">
        <f t="shared" ca="1" si="0"/>
        <v>3</v>
      </c>
      <c r="H19" s="185">
        <f t="shared" ca="1" si="0"/>
        <v>3</v>
      </c>
      <c r="I19" s="185">
        <f t="shared" ca="1" si="0"/>
        <v>3</v>
      </c>
      <c r="J19" s="186">
        <f t="shared" si="3"/>
        <v>12</v>
      </c>
      <c r="K19" s="187"/>
      <c r="L19" s="182" t="s">
        <v>194</v>
      </c>
      <c r="M19" s="188" t="s">
        <v>195</v>
      </c>
      <c r="N19" s="189">
        <v>1</v>
      </c>
      <c r="O19" s="189">
        <v>1</v>
      </c>
      <c r="P19" s="189">
        <v>1</v>
      </c>
      <c r="Q19" s="189">
        <v>1</v>
      </c>
      <c r="R19" s="189">
        <v>1</v>
      </c>
      <c r="S19" s="189">
        <v>1</v>
      </c>
      <c r="T19" s="189">
        <v>1</v>
      </c>
      <c r="U19" s="189">
        <v>1</v>
      </c>
      <c r="V19" s="189">
        <v>1</v>
      </c>
      <c r="W19" s="189">
        <v>1</v>
      </c>
      <c r="X19" s="189">
        <v>1</v>
      </c>
      <c r="Y19" s="190">
        <v>1</v>
      </c>
    </row>
    <row r="20" spans="1:25" ht="74.5" thickBot="1">
      <c r="A20" s="192" t="s">
        <v>196</v>
      </c>
      <c r="B20" s="312"/>
      <c r="C20" s="182" t="s">
        <v>197</v>
      </c>
      <c r="D20" s="183" t="s">
        <v>198</v>
      </c>
      <c r="E20" s="184" t="s">
        <v>68</v>
      </c>
      <c r="F20" s="185">
        <f t="shared" ca="1" si="1"/>
        <v>3</v>
      </c>
      <c r="G20" s="185">
        <f t="shared" ca="1" si="0"/>
        <v>3</v>
      </c>
      <c r="H20" s="185">
        <f t="shared" ca="1" si="0"/>
        <v>3</v>
      </c>
      <c r="I20" s="185">
        <f t="shared" ca="1" si="0"/>
        <v>3</v>
      </c>
      <c r="J20" s="186">
        <f t="shared" si="3"/>
        <v>12</v>
      </c>
      <c r="K20" s="187"/>
      <c r="L20" s="182" t="s">
        <v>181</v>
      </c>
      <c r="M20" s="188" t="s">
        <v>199</v>
      </c>
      <c r="N20" s="189">
        <v>1</v>
      </c>
      <c r="O20" s="189">
        <v>1</v>
      </c>
      <c r="P20" s="189">
        <v>1</v>
      </c>
      <c r="Q20" s="189">
        <v>1</v>
      </c>
      <c r="R20" s="189">
        <v>1</v>
      </c>
      <c r="S20" s="189">
        <v>1</v>
      </c>
      <c r="T20" s="189">
        <v>1</v>
      </c>
      <c r="U20" s="189">
        <v>1</v>
      </c>
      <c r="V20" s="189">
        <v>1</v>
      </c>
      <c r="W20" s="189">
        <v>1</v>
      </c>
      <c r="X20" s="189">
        <v>1</v>
      </c>
      <c r="Y20" s="190">
        <v>1</v>
      </c>
    </row>
    <row r="21" spans="1:25" ht="56" thickBot="1">
      <c r="A21" s="192" t="s">
        <v>200</v>
      </c>
      <c r="B21" s="312"/>
      <c r="C21" s="182" t="s">
        <v>201</v>
      </c>
      <c r="D21" s="183" t="s">
        <v>202</v>
      </c>
      <c r="E21" s="184" t="s">
        <v>68</v>
      </c>
      <c r="F21" s="185">
        <f t="shared" ca="1" si="1"/>
        <v>3</v>
      </c>
      <c r="G21" s="185">
        <f t="shared" ca="1" si="0"/>
        <v>3</v>
      </c>
      <c r="H21" s="185">
        <f t="shared" ca="1" si="0"/>
        <v>3</v>
      </c>
      <c r="I21" s="185">
        <f t="shared" ca="1" si="0"/>
        <v>3</v>
      </c>
      <c r="J21" s="186">
        <f t="shared" si="3"/>
        <v>12</v>
      </c>
      <c r="K21" s="187"/>
      <c r="L21" s="314" t="s">
        <v>171</v>
      </c>
      <c r="M21" s="188" t="s">
        <v>203</v>
      </c>
      <c r="N21" s="189">
        <v>1</v>
      </c>
      <c r="O21" s="189">
        <v>1</v>
      </c>
      <c r="P21" s="189">
        <v>1</v>
      </c>
      <c r="Q21" s="189">
        <v>1</v>
      </c>
      <c r="R21" s="189">
        <v>1</v>
      </c>
      <c r="S21" s="189">
        <v>1</v>
      </c>
      <c r="T21" s="189">
        <v>1</v>
      </c>
      <c r="U21" s="189">
        <v>1</v>
      </c>
      <c r="V21" s="189">
        <v>1</v>
      </c>
      <c r="W21" s="189">
        <v>1</v>
      </c>
      <c r="X21" s="189">
        <v>1</v>
      </c>
      <c r="Y21" s="190">
        <v>1</v>
      </c>
    </row>
    <row r="22" spans="1:25" ht="37.5" thickBot="1">
      <c r="A22" s="192" t="s">
        <v>830</v>
      </c>
      <c r="B22" s="312"/>
      <c r="C22" s="182" t="s">
        <v>831</v>
      </c>
      <c r="D22" s="183" t="s">
        <v>832</v>
      </c>
      <c r="E22" s="184" t="s">
        <v>68</v>
      </c>
      <c r="F22" s="186">
        <f t="shared" ca="1" si="1"/>
        <v>3</v>
      </c>
      <c r="G22" s="186">
        <f t="shared" ca="1" si="0"/>
        <v>3</v>
      </c>
      <c r="H22" s="186">
        <f t="shared" ca="1" si="0"/>
        <v>3</v>
      </c>
      <c r="I22" s="186">
        <f t="shared" ca="1" si="0"/>
        <v>3</v>
      </c>
      <c r="J22" s="186">
        <f t="shared" si="3"/>
        <v>12</v>
      </c>
      <c r="K22" s="187"/>
      <c r="L22" s="315"/>
      <c r="M22" s="188" t="s">
        <v>203</v>
      </c>
      <c r="N22" s="193">
        <v>1</v>
      </c>
      <c r="O22" s="193">
        <v>1</v>
      </c>
      <c r="P22" s="193">
        <v>1</v>
      </c>
      <c r="Q22" s="193">
        <v>1</v>
      </c>
      <c r="R22" s="193">
        <v>1</v>
      </c>
      <c r="S22" s="193">
        <v>1</v>
      </c>
      <c r="T22" s="193">
        <v>1</v>
      </c>
      <c r="U22" s="193">
        <v>1</v>
      </c>
      <c r="V22" s="193">
        <v>1</v>
      </c>
      <c r="W22" s="193">
        <v>1</v>
      </c>
      <c r="X22" s="193">
        <v>1</v>
      </c>
      <c r="Y22" s="194">
        <v>1</v>
      </c>
    </row>
    <row r="23" spans="1:25" ht="56" thickBot="1">
      <c r="A23" s="192" t="s">
        <v>204</v>
      </c>
      <c r="B23" s="312"/>
      <c r="C23" s="182" t="s">
        <v>205</v>
      </c>
      <c r="D23" s="183" t="s">
        <v>206</v>
      </c>
      <c r="E23" s="184" t="s">
        <v>68</v>
      </c>
      <c r="F23" s="185">
        <f t="shared" ca="1" si="1"/>
        <v>3</v>
      </c>
      <c r="G23" s="185">
        <f t="shared" ca="1" si="0"/>
        <v>3</v>
      </c>
      <c r="H23" s="185">
        <f t="shared" ca="1" si="0"/>
        <v>3</v>
      </c>
      <c r="I23" s="185">
        <f t="shared" ca="1" si="0"/>
        <v>3</v>
      </c>
      <c r="J23" s="186">
        <f t="shared" si="3"/>
        <v>12</v>
      </c>
      <c r="K23" s="187"/>
      <c r="L23" s="315"/>
      <c r="M23" s="188" t="s">
        <v>207</v>
      </c>
      <c r="N23" s="189">
        <v>1</v>
      </c>
      <c r="O23" s="189">
        <v>1</v>
      </c>
      <c r="P23" s="189">
        <v>1</v>
      </c>
      <c r="Q23" s="189">
        <v>1</v>
      </c>
      <c r="R23" s="189">
        <v>1</v>
      </c>
      <c r="S23" s="189">
        <v>1</v>
      </c>
      <c r="T23" s="189">
        <v>1</v>
      </c>
      <c r="U23" s="189">
        <v>1</v>
      </c>
      <c r="V23" s="189">
        <v>1</v>
      </c>
      <c r="W23" s="189">
        <v>1</v>
      </c>
      <c r="X23" s="189">
        <v>1</v>
      </c>
      <c r="Y23" s="190">
        <v>1</v>
      </c>
    </row>
    <row r="24" spans="1:25" ht="37.5" thickBot="1">
      <c r="A24" s="181" t="s">
        <v>208</v>
      </c>
      <c r="B24" s="312"/>
      <c r="C24" s="182" t="s">
        <v>209</v>
      </c>
      <c r="D24" s="183" t="s">
        <v>210</v>
      </c>
      <c r="E24" s="184" t="s">
        <v>68</v>
      </c>
      <c r="F24" s="186">
        <f t="shared" ca="1" si="1"/>
        <v>3</v>
      </c>
      <c r="G24" s="186">
        <f t="shared" ca="1" si="0"/>
        <v>3</v>
      </c>
      <c r="H24" s="186">
        <f t="shared" ca="1" si="0"/>
        <v>3</v>
      </c>
      <c r="I24" s="186">
        <f t="shared" ca="1" si="0"/>
        <v>3</v>
      </c>
      <c r="J24" s="186">
        <f t="shared" si="3"/>
        <v>12</v>
      </c>
      <c r="K24" s="187"/>
      <c r="L24" s="315"/>
      <c r="M24" s="188" t="s">
        <v>211</v>
      </c>
      <c r="N24" s="193">
        <v>1</v>
      </c>
      <c r="O24" s="193">
        <v>1</v>
      </c>
      <c r="P24" s="193">
        <v>1</v>
      </c>
      <c r="Q24" s="193">
        <v>1</v>
      </c>
      <c r="R24" s="193">
        <v>1</v>
      </c>
      <c r="S24" s="193">
        <v>1</v>
      </c>
      <c r="T24" s="193">
        <v>1</v>
      </c>
      <c r="U24" s="193">
        <v>1</v>
      </c>
      <c r="V24" s="193">
        <v>1</v>
      </c>
      <c r="W24" s="193">
        <v>1</v>
      </c>
      <c r="X24" s="193">
        <v>1</v>
      </c>
      <c r="Y24" s="194">
        <v>1</v>
      </c>
    </row>
    <row r="25" spans="1:25" ht="74.5" thickBot="1">
      <c r="A25" s="192" t="s">
        <v>212</v>
      </c>
      <c r="B25" s="312"/>
      <c r="C25" s="182" t="s">
        <v>213</v>
      </c>
      <c r="D25" s="183" t="s">
        <v>214</v>
      </c>
      <c r="E25" s="184" t="s">
        <v>68</v>
      </c>
      <c r="F25" s="185">
        <f t="shared" ca="1" si="1"/>
        <v>3</v>
      </c>
      <c r="G25" s="185">
        <f t="shared" ca="1" si="0"/>
        <v>3</v>
      </c>
      <c r="H25" s="185">
        <f t="shared" ca="1" si="0"/>
        <v>3</v>
      </c>
      <c r="I25" s="185">
        <f t="shared" ca="1" si="0"/>
        <v>3</v>
      </c>
      <c r="J25" s="186">
        <f t="shared" si="3"/>
        <v>12</v>
      </c>
      <c r="K25" s="187"/>
      <c r="L25" s="316"/>
      <c r="M25" s="188" t="s">
        <v>215</v>
      </c>
      <c r="N25" s="189">
        <v>1</v>
      </c>
      <c r="O25" s="189">
        <v>1</v>
      </c>
      <c r="P25" s="189">
        <v>1</v>
      </c>
      <c r="Q25" s="189">
        <v>1</v>
      </c>
      <c r="R25" s="189">
        <v>1</v>
      </c>
      <c r="S25" s="189">
        <v>1</v>
      </c>
      <c r="T25" s="189">
        <v>1</v>
      </c>
      <c r="U25" s="189">
        <v>1</v>
      </c>
      <c r="V25" s="189">
        <v>1</v>
      </c>
      <c r="W25" s="189">
        <v>1</v>
      </c>
      <c r="X25" s="189">
        <v>1</v>
      </c>
      <c r="Y25" s="190">
        <v>1</v>
      </c>
    </row>
  </sheetData>
  <mergeCells count="18">
    <mergeCell ref="N7:Y7"/>
    <mergeCell ref="A8:E8"/>
    <mergeCell ref="F8:J8"/>
    <mergeCell ref="K8:K9"/>
    <mergeCell ref="L8:L9"/>
    <mergeCell ref="M8:M9"/>
    <mergeCell ref="N8:P8"/>
    <mergeCell ref="Q8:S8"/>
    <mergeCell ref="T8:V8"/>
    <mergeCell ref="W8:Y8"/>
    <mergeCell ref="B14:B25"/>
    <mergeCell ref="L16:L18"/>
    <mergeCell ref="L21:L25"/>
    <mergeCell ref="A5:M5"/>
    <mergeCell ref="A6:M6"/>
    <mergeCell ref="A7:M7"/>
    <mergeCell ref="B11:B13"/>
    <mergeCell ref="L11:L13"/>
  </mergeCells>
  <dataValidations count="1">
    <dataValidation type="list" allowBlank="1" showInputMessage="1" showErrorMessage="1" sqref="E10:E25" xr:uid="{AEA6DD94-B8CD-49AE-B67B-66AF25A5110A}">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7" fitToWidth="0"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2A2D-61FB-4AE9-8118-6146DC9EB8BD}">
  <dimension ref="A1:ALZ40"/>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51" customWidth="1"/>
    <col min="1015" max="16384" width="11.453125" style="51"/>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216</v>
      </c>
      <c r="B6" s="297"/>
      <c r="C6" s="297"/>
      <c r="D6" s="297"/>
      <c r="E6" s="297"/>
      <c r="F6" s="297"/>
      <c r="G6" s="297"/>
      <c r="H6" s="297"/>
      <c r="I6" s="297"/>
      <c r="J6" s="297"/>
      <c r="K6" s="297"/>
      <c r="L6" s="297"/>
      <c r="M6" s="298"/>
    </row>
    <row r="7" spans="1:1013" s="16" customFormat="1" ht="30" customHeight="1" thickBot="1">
      <c r="A7" s="323" t="s">
        <v>35</v>
      </c>
      <c r="B7" s="324"/>
      <c r="C7" s="324"/>
      <c r="D7" s="324"/>
      <c r="E7" s="324"/>
      <c r="F7" s="324"/>
      <c r="G7" s="324"/>
      <c r="H7" s="324"/>
      <c r="I7" s="324"/>
      <c r="J7" s="324"/>
      <c r="K7" s="324"/>
      <c r="L7" s="324"/>
      <c r="M7" s="325"/>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51"/>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88.5" customHeight="1" thickBot="1">
      <c r="A10" s="52" t="s">
        <v>217</v>
      </c>
      <c r="B10" s="53" t="s">
        <v>218</v>
      </c>
      <c r="C10" s="52" t="s">
        <v>219</v>
      </c>
      <c r="D10" s="54" t="s">
        <v>220</v>
      </c>
      <c r="E10" s="55" t="s">
        <v>68</v>
      </c>
      <c r="F10" s="56">
        <f ca="1">IF($E10="Suma",SUM(OFFSET($M10,0,MATCH(F$9,$N$8:$Y$8,0),1,3)),IF($E10="Promedio",IFERROR(AVERAGE(OFFSET($M10,0,MATCH(F$9,$N$8:$Y$8,0),1,3)),0),""))</f>
        <v>0</v>
      </c>
      <c r="G10" s="56">
        <f t="shared" ref="G10:I25" ca="1" si="0">IF($E10="Suma",SUM(OFFSET($M10,0,MATCH(G$9,$N$8:$Y$8,0),1,3)),IF($E10="Promedio",IFERROR(AVERAGE(OFFSET($M10,0,MATCH(G$9,$N$8:$Y$8,0),1,3)),0),""))</f>
        <v>0</v>
      </c>
      <c r="H10" s="56">
        <f t="shared" ca="1" si="0"/>
        <v>60</v>
      </c>
      <c r="I10" s="56">
        <f t="shared" ca="1" si="0"/>
        <v>40</v>
      </c>
      <c r="J10" s="56">
        <f t="shared" ref="J10:J40" si="1">IF(E10="Suma",SUM(N10:Y10),IF(E10="Promedio",IFERROR(AVERAGE(N10:Y10),0),""))</f>
        <v>100</v>
      </c>
      <c r="K10" s="57"/>
      <c r="L10" s="58" t="s">
        <v>221</v>
      </c>
      <c r="M10" s="59" t="s">
        <v>222</v>
      </c>
      <c r="N10" s="60">
        <v>0</v>
      </c>
      <c r="O10" s="60">
        <v>0</v>
      </c>
      <c r="P10" s="60">
        <v>0</v>
      </c>
      <c r="Q10" s="60">
        <v>0</v>
      </c>
      <c r="R10" s="60">
        <v>0</v>
      </c>
      <c r="S10" s="60">
        <v>0</v>
      </c>
      <c r="T10" s="60">
        <v>40</v>
      </c>
      <c r="U10" s="60">
        <v>10</v>
      </c>
      <c r="V10" s="60">
        <v>10</v>
      </c>
      <c r="W10" s="60">
        <v>10</v>
      </c>
      <c r="X10" s="60">
        <v>20</v>
      </c>
      <c r="Y10" s="60">
        <v>10</v>
      </c>
    </row>
    <row r="11" spans="1:1013" ht="111" customHeight="1" thickBot="1">
      <c r="A11" s="52" t="s">
        <v>223</v>
      </c>
      <c r="B11" s="53" t="s">
        <v>224</v>
      </c>
      <c r="C11" s="52" t="s">
        <v>225</v>
      </c>
      <c r="D11" s="54" t="s">
        <v>226</v>
      </c>
      <c r="E11" s="55" t="s">
        <v>68</v>
      </c>
      <c r="F11" s="56">
        <f t="shared" ref="F11:I40" ca="1" si="2">IF($E11="Suma",SUM(OFFSET($M11,0,MATCH(F$9,$N$8:$Y$8,0),1,3)),IF($E11="Promedio",IFERROR(AVERAGE(OFFSET($M11,0,MATCH(F$9,$N$8:$Y$8,0),1,3)),0),""))</f>
        <v>0</v>
      </c>
      <c r="G11" s="56">
        <f t="shared" ca="1" si="0"/>
        <v>0</v>
      </c>
      <c r="H11" s="56">
        <f t="shared" ca="1" si="0"/>
        <v>0</v>
      </c>
      <c r="I11" s="56">
        <f t="shared" ca="1" si="0"/>
        <v>100</v>
      </c>
      <c r="J11" s="56">
        <f t="shared" si="1"/>
        <v>100</v>
      </c>
      <c r="K11" s="57"/>
      <c r="L11" s="58" t="s">
        <v>221</v>
      </c>
      <c r="M11" s="59" t="s">
        <v>227</v>
      </c>
      <c r="N11" s="60">
        <v>0</v>
      </c>
      <c r="O11" s="60">
        <v>0</v>
      </c>
      <c r="P11" s="60">
        <v>0</v>
      </c>
      <c r="Q11" s="60">
        <v>0</v>
      </c>
      <c r="R11" s="60">
        <v>0</v>
      </c>
      <c r="S11" s="60">
        <v>0</v>
      </c>
      <c r="T11" s="60">
        <v>0</v>
      </c>
      <c r="U11" s="60">
        <v>0</v>
      </c>
      <c r="V11" s="60">
        <v>0</v>
      </c>
      <c r="W11" s="60">
        <v>0</v>
      </c>
      <c r="X11" s="60">
        <v>0</v>
      </c>
      <c r="Y11" s="60">
        <v>100</v>
      </c>
    </row>
    <row r="12" spans="1:1013" ht="88.5" customHeight="1" thickBot="1">
      <c r="A12" s="52" t="s">
        <v>228</v>
      </c>
      <c r="B12" s="53" t="s">
        <v>229</v>
      </c>
      <c r="C12" s="52" t="s">
        <v>230</v>
      </c>
      <c r="D12" s="54" t="s">
        <v>231</v>
      </c>
      <c r="E12" s="55" t="s">
        <v>68</v>
      </c>
      <c r="F12" s="56">
        <f t="shared" ca="1" si="2"/>
        <v>0</v>
      </c>
      <c r="G12" s="56">
        <f t="shared" ca="1" si="0"/>
        <v>0</v>
      </c>
      <c r="H12" s="56">
        <f t="shared" ca="1" si="0"/>
        <v>60</v>
      </c>
      <c r="I12" s="56">
        <f t="shared" ca="1" si="0"/>
        <v>40</v>
      </c>
      <c r="J12" s="56">
        <f t="shared" si="1"/>
        <v>100</v>
      </c>
      <c r="K12" s="57"/>
      <c r="L12" s="58" t="s">
        <v>15</v>
      </c>
      <c r="M12" s="59" t="s">
        <v>232</v>
      </c>
      <c r="N12" s="60">
        <v>0</v>
      </c>
      <c r="O12" s="60">
        <v>0</v>
      </c>
      <c r="P12" s="60">
        <v>0</v>
      </c>
      <c r="Q12" s="60">
        <v>0</v>
      </c>
      <c r="R12" s="60">
        <v>0</v>
      </c>
      <c r="S12" s="60">
        <v>0</v>
      </c>
      <c r="T12" s="60">
        <v>0</v>
      </c>
      <c r="U12" s="60">
        <v>20</v>
      </c>
      <c r="V12" s="60">
        <v>40</v>
      </c>
      <c r="W12" s="60">
        <v>30</v>
      </c>
      <c r="X12" s="60">
        <v>5</v>
      </c>
      <c r="Y12" s="60">
        <v>5</v>
      </c>
    </row>
    <row r="13" spans="1:1013" ht="88.5" customHeight="1" thickBot="1">
      <c r="A13" s="52" t="s">
        <v>233</v>
      </c>
      <c r="B13" s="53" t="s">
        <v>234</v>
      </c>
      <c r="C13" s="52" t="s">
        <v>235</v>
      </c>
      <c r="D13" s="54" t="s">
        <v>236</v>
      </c>
      <c r="E13" s="55" t="s">
        <v>68</v>
      </c>
      <c r="F13" s="56">
        <f t="shared" ca="1" si="2"/>
        <v>0</v>
      </c>
      <c r="G13" s="56">
        <f t="shared" ca="1" si="0"/>
        <v>0</v>
      </c>
      <c r="H13" s="56">
        <f t="shared" ca="1" si="0"/>
        <v>5</v>
      </c>
      <c r="I13" s="56">
        <f t="shared" ca="1" si="0"/>
        <v>95</v>
      </c>
      <c r="J13" s="56">
        <f t="shared" si="1"/>
        <v>100</v>
      </c>
      <c r="K13" s="57"/>
      <c r="L13" s="58" t="s">
        <v>15</v>
      </c>
      <c r="M13" s="59" t="s">
        <v>237</v>
      </c>
      <c r="N13" s="60">
        <v>0</v>
      </c>
      <c r="O13" s="60">
        <v>0</v>
      </c>
      <c r="P13" s="60">
        <v>0</v>
      </c>
      <c r="Q13" s="60">
        <v>0</v>
      </c>
      <c r="R13" s="60">
        <v>0</v>
      </c>
      <c r="S13" s="60">
        <v>0</v>
      </c>
      <c r="T13" s="60">
        <v>0</v>
      </c>
      <c r="U13" s="60">
        <v>0</v>
      </c>
      <c r="V13" s="60">
        <v>5</v>
      </c>
      <c r="W13" s="60">
        <v>55</v>
      </c>
      <c r="X13" s="60">
        <v>35</v>
      </c>
      <c r="Y13" s="60">
        <v>5</v>
      </c>
    </row>
    <row r="14" spans="1:1013" s="14" customFormat="1" ht="88.5" customHeight="1" thickBot="1">
      <c r="A14" s="52" t="s">
        <v>238</v>
      </c>
      <c r="B14" s="53" t="s">
        <v>239</v>
      </c>
      <c r="C14" s="61" t="s">
        <v>240</v>
      </c>
      <c r="D14" s="54" t="s">
        <v>241</v>
      </c>
      <c r="E14" s="55" t="s">
        <v>68</v>
      </c>
      <c r="F14" s="56">
        <f t="shared" ca="1" si="2"/>
        <v>1</v>
      </c>
      <c r="G14" s="56">
        <f t="shared" ca="1" si="0"/>
        <v>1</v>
      </c>
      <c r="H14" s="56">
        <f t="shared" ca="1" si="0"/>
        <v>1</v>
      </c>
      <c r="I14" s="56">
        <f t="shared" ca="1" si="0"/>
        <v>1</v>
      </c>
      <c r="J14" s="56">
        <f t="shared" si="1"/>
        <v>4</v>
      </c>
      <c r="K14" s="57"/>
      <c r="L14" s="58" t="s">
        <v>221</v>
      </c>
      <c r="M14" s="59" t="s">
        <v>242</v>
      </c>
      <c r="N14" s="60">
        <v>1</v>
      </c>
      <c r="O14" s="60">
        <v>0</v>
      </c>
      <c r="P14" s="60">
        <v>0</v>
      </c>
      <c r="Q14" s="60">
        <v>1</v>
      </c>
      <c r="R14" s="60">
        <v>0</v>
      </c>
      <c r="S14" s="60">
        <v>0</v>
      </c>
      <c r="T14" s="60">
        <v>1</v>
      </c>
      <c r="U14" s="60">
        <v>0</v>
      </c>
      <c r="V14" s="60">
        <v>0</v>
      </c>
      <c r="W14" s="60">
        <v>1</v>
      </c>
      <c r="X14" s="60">
        <v>0</v>
      </c>
      <c r="Y14" s="60">
        <v>0</v>
      </c>
    </row>
    <row r="15" spans="1:1013" ht="88.5" customHeight="1" thickBot="1">
      <c r="A15" s="52" t="s">
        <v>243</v>
      </c>
      <c r="B15" s="53" t="s">
        <v>244</v>
      </c>
      <c r="C15" s="61" t="s">
        <v>240</v>
      </c>
      <c r="D15" s="54" t="s">
        <v>245</v>
      </c>
      <c r="E15" s="55" t="s">
        <v>68</v>
      </c>
      <c r="F15" s="56">
        <f t="shared" ca="1" si="2"/>
        <v>1</v>
      </c>
      <c r="G15" s="56">
        <f t="shared" ca="1" si="0"/>
        <v>0</v>
      </c>
      <c r="H15" s="56">
        <f t="shared" ca="1" si="0"/>
        <v>0</v>
      </c>
      <c r="I15" s="56">
        <f t="shared" ca="1" si="0"/>
        <v>0</v>
      </c>
      <c r="J15" s="56">
        <f t="shared" si="1"/>
        <v>1</v>
      </c>
      <c r="K15" s="57"/>
      <c r="L15" s="58" t="s">
        <v>221</v>
      </c>
      <c r="M15" s="59" t="s">
        <v>246</v>
      </c>
      <c r="N15" s="60">
        <v>1</v>
      </c>
      <c r="O15" s="60">
        <v>0</v>
      </c>
      <c r="P15" s="60">
        <v>0</v>
      </c>
      <c r="Q15" s="60">
        <v>0</v>
      </c>
      <c r="R15" s="60">
        <v>0</v>
      </c>
      <c r="S15" s="60">
        <v>0</v>
      </c>
      <c r="T15" s="60">
        <v>0</v>
      </c>
      <c r="U15" s="60">
        <v>0</v>
      </c>
      <c r="V15" s="60">
        <v>0</v>
      </c>
      <c r="W15" s="60">
        <v>0</v>
      </c>
      <c r="X15" s="60">
        <v>0</v>
      </c>
      <c r="Y15" s="60">
        <v>0</v>
      </c>
    </row>
    <row r="16" spans="1:1013" ht="88.5" customHeight="1" thickBot="1">
      <c r="A16" s="52" t="s">
        <v>247</v>
      </c>
      <c r="B16" s="53" t="s">
        <v>248</v>
      </c>
      <c r="C16" s="61" t="s">
        <v>240</v>
      </c>
      <c r="D16" s="54" t="s">
        <v>249</v>
      </c>
      <c r="E16" s="55" t="s">
        <v>68</v>
      </c>
      <c r="F16" s="56">
        <f t="shared" ca="1" si="2"/>
        <v>1</v>
      </c>
      <c r="G16" s="56">
        <f t="shared" ca="1" si="0"/>
        <v>0</v>
      </c>
      <c r="H16" s="56">
        <f t="shared" ca="1" si="0"/>
        <v>0</v>
      </c>
      <c r="I16" s="56">
        <f t="shared" ca="1" si="0"/>
        <v>0</v>
      </c>
      <c r="J16" s="56">
        <f t="shared" si="1"/>
        <v>1</v>
      </c>
      <c r="K16" s="57"/>
      <c r="L16" s="58" t="s">
        <v>221</v>
      </c>
      <c r="M16" s="59" t="s">
        <v>246</v>
      </c>
      <c r="N16" s="60">
        <v>1</v>
      </c>
      <c r="O16" s="60">
        <v>0</v>
      </c>
      <c r="P16" s="60">
        <v>0</v>
      </c>
      <c r="Q16" s="60">
        <v>0</v>
      </c>
      <c r="R16" s="60">
        <v>0</v>
      </c>
      <c r="S16" s="60">
        <v>0</v>
      </c>
      <c r="T16" s="60">
        <v>0</v>
      </c>
      <c r="U16" s="60">
        <v>0</v>
      </c>
      <c r="V16" s="60">
        <v>0</v>
      </c>
      <c r="W16" s="60">
        <v>0</v>
      </c>
      <c r="X16" s="60">
        <v>0</v>
      </c>
      <c r="Y16" s="60">
        <v>0</v>
      </c>
    </row>
    <row r="17" spans="1:1014" ht="88.5" customHeight="1" thickBot="1">
      <c r="A17" s="52" t="s">
        <v>250</v>
      </c>
      <c r="B17" s="53" t="s">
        <v>251</v>
      </c>
      <c r="C17" s="61" t="s">
        <v>252</v>
      </c>
      <c r="D17" s="54" t="s">
        <v>253</v>
      </c>
      <c r="E17" s="55" t="s">
        <v>68</v>
      </c>
      <c r="F17" s="56">
        <f t="shared" ca="1" si="2"/>
        <v>3</v>
      </c>
      <c r="G17" s="56">
        <f t="shared" ca="1" si="0"/>
        <v>1</v>
      </c>
      <c r="H17" s="56">
        <f t="shared" ca="1" si="0"/>
        <v>2</v>
      </c>
      <c r="I17" s="56">
        <f t="shared" ca="1" si="0"/>
        <v>1</v>
      </c>
      <c r="J17" s="56">
        <f t="shared" si="1"/>
        <v>7</v>
      </c>
      <c r="K17" s="57"/>
      <c r="L17" s="58" t="s">
        <v>15</v>
      </c>
      <c r="M17" s="59" t="s">
        <v>254</v>
      </c>
      <c r="N17" s="60">
        <v>3</v>
      </c>
      <c r="O17" s="60">
        <v>0</v>
      </c>
      <c r="P17" s="60">
        <v>0</v>
      </c>
      <c r="Q17" s="60">
        <v>1</v>
      </c>
      <c r="R17" s="60">
        <v>0</v>
      </c>
      <c r="S17" s="60">
        <v>0</v>
      </c>
      <c r="T17" s="60">
        <v>2</v>
      </c>
      <c r="U17" s="60">
        <v>0</v>
      </c>
      <c r="V17" s="60">
        <v>0</v>
      </c>
      <c r="W17" s="60">
        <v>1</v>
      </c>
      <c r="X17" s="60">
        <v>0</v>
      </c>
      <c r="Y17" s="60">
        <v>0</v>
      </c>
    </row>
    <row r="18" spans="1:1014" s="14" customFormat="1" ht="88.5" customHeight="1" thickBot="1">
      <c r="A18" s="52" t="s">
        <v>255</v>
      </c>
      <c r="B18" s="53" t="s">
        <v>256</v>
      </c>
      <c r="C18" s="61" t="s">
        <v>257</v>
      </c>
      <c r="D18" s="54" t="s">
        <v>258</v>
      </c>
      <c r="E18" s="55" t="s">
        <v>68</v>
      </c>
      <c r="F18" s="56">
        <f t="shared" ca="1" si="2"/>
        <v>1</v>
      </c>
      <c r="G18" s="56">
        <f t="shared" ca="1" si="0"/>
        <v>1</v>
      </c>
      <c r="H18" s="56">
        <f t="shared" ca="1" si="0"/>
        <v>1</v>
      </c>
      <c r="I18" s="56">
        <f t="shared" ca="1" si="0"/>
        <v>1</v>
      </c>
      <c r="J18" s="56">
        <f t="shared" si="1"/>
        <v>4</v>
      </c>
      <c r="K18" s="57"/>
      <c r="L18" s="58" t="s">
        <v>259</v>
      </c>
      <c r="M18" s="59" t="s">
        <v>260</v>
      </c>
      <c r="N18" s="60">
        <v>1</v>
      </c>
      <c r="O18" s="60">
        <v>0</v>
      </c>
      <c r="P18" s="60">
        <v>0</v>
      </c>
      <c r="Q18" s="60">
        <v>1</v>
      </c>
      <c r="R18" s="60">
        <v>0</v>
      </c>
      <c r="S18" s="60">
        <v>0</v>
      </c>
      <c r="T18" s="60">
        <v>1</v>
      </c>
      <c r="U18" s="60">
        <v>0</v>
      </c>
      <c r="V18" s="60">
        <v>0</v>
      </c>
      <c r="W18" s="60">
        <v>1</v>
      </c>
      <c r="X18" s="60">
        <v>0</v>
      </c>
      <c r="Y18" s="60">
        <v>0</v>
      </c>
      <c r="ALZ18" s="51"/>
    </row>
    <row r="19" spans="1:1014" s="14" customFormat="1" ht="88.5" customHeight="1" thickBot="1">
      <c r="A19" s="52" t="s">
        <v>261</v>
      </c>
      <c r="B19" s="53" t="s">
        <v>262</v>
      </c>
      <c r="C19" s="52" t="s">
        <v>263</v>
      </c>
      <c r="D19" s="54" t="s">
        <v>264</v>
      </c>
      <c r="E19" s="55" t="s">
        <v>68</v>
      </c>
      <c r="F19" s="56">
        <f t="shared" ca="1" si="2"/>
        <v>0</v>
      </c>
      <c r="G19" s="56">
        <f t="shared" ca="1" si="0"/>
        <v>0</v>
      </c>
      <c r="H19" s="56">
        <f t="shared" ca="1" si="0"/>
        <v>0</v>
      </c>
      <c r="I19" s="56">
        <f t="shared" ca="1" si="0"/>
        <v>1</v>
      </c>
      <c r="J19" s="56">
        <f t="shared" si="1"/>
        <v>1</v>
      </c>
      <c r="K19" s="57"/>
      <c r="L19" s="58" t="s">
        <v>221</v>
      </c>
      <c r="M19" s="59" t="s">
        <v>265</v>
      </c>
      <c r="N19" s="60">
        <v>0</v>
      </c>
      <c r="O19" s="60">
        <v>0</v>
      </c>
      <c r="P19" s="60">
        <v>0</v>
      </c>
      <c r="Q19" s="60">
        <v>0</v>
      </c>
      <c r="R19" s="60">
        <v>0</v>
      </c>
      <c r="S19" s="60">
        <v>0</v>
      </c>
      <c r="T19" s="60">
        <v>0</v>
      </c>
      <c r="U19" s="60">
        <v>0</v>
      </c>
      <c r="V19" s="60">
        <v>0</v>
      </c>
      <c r="W19" s="60">
        <v>0</v>
      </c>
      <c r="X19" s="60">
        <v>0</v>
      </c>
      <c r="Y19" s="60">
        <v>1</v>
      </c>
      <c r="ALZ19" s="51"/>
    </row>
    <row r="20" spans="1:1014" ht="93.5" thickBot="1">
      <c r="A20" s="62" t="s">
        <v>266</v>
      </c>
      <c r="B20" s="63" t="s">
        <v>267</v>
      </c>
      <c r="C20" s="62" t="s">
        <v>268</v>
      </c>
      <c r="D20" s="64" t="s">
        <v>269</v>
      </c>
      <c r="E20" s="65" t="s">
        <v>138</v>
      </c>
      <c r="F20" s="56">
        <f t="shared" ca="1" si="2"/>
        <v>100</v>
      </c>
      <c r="G20" s="56">
        <f t="shared" ca="1" si="0"/>
        <v>100</v>
      </c>
      <c r="H20" s="56">
        <f t="shared" ca="1" si="0"/>
        <v>100</v>
      </c>
      <c r="I20" s="56">
        <f t="shared" ca="1" si="0"/>
        <v>100</v>
      </c>
      <c r="J20" s="56">
        <f t="shared" si="1"/>
        <v>100</v>
      </c>
      <c r="K20" s="66"/>
      <c r="L20" s="67" t="s">
        <v>270</v>
      </c>
      <c r="M20" s="68" t="s">
        <v>271</v>
      </c>
      <c r="N20" s="216">
        <v>100</v>
      </c>
      <c r="O20" s="216">
        <v>100</v>
      </c>
      <c r="P20" s="216">
        <v>100</v>
      </c>
      <c r="Q20" s="216">
        <v>100</v>
      </c>
      <c r="R20" s="216">
        <v>100</v>
      </c>
      <c r="S20" s="216">
        <v>100</v>
      </c>
      <c r="T20" s="216">
        <v>100</v>
      </c>
      <c r="U20" s="216">
        <v>100</v>
      </c>
      <c r="V20" s="216">
        <v>100</v>
      </c>
      <c r="W20" s="216">
        <v>100</v>
      </c>
      <c r="X20" s="216">
        <v>100</v>
      </c>
      <c r="Y20" s="216">
        <v>100</v>
      </c>
    </row>
    <row r="21" spans="1:1014" ht="62.5" thickBot="1">
      <c r="A21" s="62" t="s">
        <v>272</v>
      </c>
      <c r="B21" s="63" t="s">
        <v>273</v>
      </c>
      <c r="C21" s="69" t="s">
        <v>274</v>
      </c>
      <c r="D21" s="64" t="s">
        <v>275</v>
      </c>
      <c r="E21" s="55" t="s">
        <v>68</v>
      </c>
      <c r="F21" s="56">
        <f t="shared" ca="1" si="2"/>
        <v>0</v>
      </c>
      <c r="G21" s="56">
        <f t="shared" ca="1" si="0"/>
        <v>0</v>
      </c>
      <c r="H21" s="56">
        <f t="shared" ca="1" si="0"/>
        <v>0</v>
      </c>
      <c r="I21" s="56">
        <f t="shared" ca="1" si="0"/>
        <v>1</v>
      </c>
      <c r="J21" s="56">
        <f t="shared" si="1"/>
        <v>1</v>
      </c>
      <c r="K21" s="66"/>
      <c r="L21" s="67" t="s">
        <v>270</v>
      </c>
      <c r="M21" s="68" t="s">
        <v>276</v>
      </c>
      <c r="N21" s="70">
        <v>0</v>
      </c>
      <c r="O21" s="70">
        <v>0</v>
      </c>
      <c r="P21" s="70">
        <v>0</v>
      </c>
      <c r="Q21" s="70">
        <v>0</v>
      </c>
      <c r="R21" s="70">
        <v>0</v>
      </c>
      <c r="S21" s="70">
        <v>0</v>
      </c>
      <c r="T21" s="70">
        <v>0</v>
      </c>
      <c r="U21" s="70">
        <v>0</v>
      </c>
      <c r="V21" s="70">
        <v>0</v>
      </c>
      <c r="W21" s="70">
        <v>0</v>
      </c>
      <c r="X21" s="70">
        <v>0</v>
      </c>
      <c r="Y21" s="70">
        <v>1</v>
      </c>
    </row>
    <row r="22" spans="1:1014" ht="62.5" thickBot="1">
      <c r="A22" s="62" t="s">
        <v>277</v>
      </c>
      <c r="B22" s="63" t="s">
        <v>278</v>
      </c>
      <c r="C22" s="62" t="s">
        <v>279</v>
      </c>
      <c r="D22" s="64" t="s">
        <v>280</v>
      </c>
      <c r="E22" s="55" t="s">
        <v>68</v>
      </c>
      <c r="F22" s="56">
        <f t="shared" ca="1" si="2"/>
        <v>0</v>
      </c>
      <c r="G22" s="56">
        <f t="shared" ca="1" si="0"/>
        <v>0</v>
      </c>
      <c r="H22" s="56">
        <f t="shared" ca="1" si="0"/>
        <v>0</v>
      </c>
      <c r="I22" s="56">
        <f t="shared" ca="1" si="0"/>
        <v>1</v>
      </c>
      <c r="J22" s="56">
        <f t="shared" si="1"/>
        <v>1</v>
      </c>
      <c r="K22" s="66"/>
      <c r="L22" s="67" t="s">
        <v>270</v>
      </c>
      <c r="M22" s="68" t="s">
        <v>281</v>
      </c>
      <c r="N22" s="70">
        <v>0</v>
      </c>
      <c r="O22" s="70">
        <v>0</v>
      </c>
      <c r="P22" s="70">
        <v>0</v>
      </c>
      <c r="Q22" s="70">
        <v>0</v>
      </c>
      <c r="R22" s="70">
        <v>0</v>
      </c>
      <c r="S22" s="70">
        <v>0</v>
      </c>
      <c r="T22" s="70">
        <v>0</v>
      </c>
      <c r="U22" s="70">
        <v>0</v>
      </c>
      <c r="V22" s="70">
        <v>0</v>
      </c>
      <c r="W22" s="70">
        <v>0</v>
      </c>
      <c r="X22" s="70">
        <v>0</v>
      </c>
      <c r="Y22" s="70">
        <v>1</v>
      </c>
    </row>
    <row r="23" spans="1:1014" ht="75" customHeight="1" thickBot="1">
      <c r="A23" s="62" t="s">
        <v>282</v>
      </c>
      <c r="B23" s="63" t="s">
        <v>283</v>
      </c>
      <c r="C23" s="62" t="s">
        <v>284</v>
      </c>
      <c r="D23" s="64" t="s">
        <v>285</v>
      </c>
      <c r="E23" s="55" t="s">
        <v>68</v>
      </c>
      <c r="F23" s="56">
        <f t="shared" ca="1" si="2"/>
        <v>0</v>
      </c>
      <c r="G23" s="56">
        <f t="shared" ca="1" si="0"/>
        <v>1</v>
      </c>
      <c r="H23" s="56">
        <f t="shared" ca="1" si="0"/>
        <v>0</v>
      </c>
      <c r="I23" s="56">
        <f t="shared" ca="1" si="0"/>
        <v>1</v>
      </c>
      <c r="J23" s="56">
        <f t="shared" si="1"/>
        <v>2</v>
      </c>
      <c r="K23" s="66"/>
      <c r="L23" s="67" t="s">
        <v>270</v>
      </c>
      <c r="M23" s="68" t="s">
        <v>286</v>
      </c>
      <c r="N23" s="70">
        <v>0</v>
      </c>
      <c r="O23" s="70">
        <v>0</v>
      </c>
      <c r="P23" s="70">
        <v>0</v>
      </c>
      <c r="Q23" s="70">
        <v>0</v>
      </c>
      <c r="R23" s="70">
        <v>0</v>
      </c>
      <c r="S23" s="70">
        <v>1</v>
      </c>
      <c r="T23" s="70">
        <v>0</v>
      </c>
      <c r="U23" s="70">
        <v>0</v>
      </c>
      <c r="V23" s="70">
        <v>0</v>
      </c>
      <c r="W23" s="70">
        <v>0</v>
      </c>
      <c r="X23" s="70">
        <v>0</v>
      </c>
      <c r="Y23" s="70">
        <v>1</v>
      </c>
    </row>
    <row r="24" spans="1:1014" ht="31.5" thickBot="1">
      <c r="A24" s="317" t="s">
        <v>287</v>
      </c>
      <c r="B24" s="318" t="s">
        <v>288</v>
      </c>
      <c r="C24" s="61" t="s">
        <v>289</v>
      </c>
      <c r="D24" s="71" t="s">
        <v>290</v>
      </c>
      <c r="E24" s="55" t="s">
        <v>68</v>
      </c>
      <c r="F24" s="56">
        <f t="shared" ca="1" si="2"/>
        <v>0</v>
      </c>
      <c r="G24" s="56">
        <f t="shared" ca="1" si="0"/>
        <v>1</v>
      </c>
      <c r="H24" s="56">
        <f t="shared" ca="1" si="0"/>
        <v>0</v>
      </c>
      <c r="I24" s="56">
        <f t="shared" ca="1" si="0"/>
        <v>0</v>
      </c>
      <c r="J24" s="56">
        <f t="shared" si="1"/>
        <v>1</v>
      </c>
      <c r="K24" s="319"/>
      <c r="L24" s="321" t="s">
        <v>291</v>
      </c>
      <c r="M24" s="320" t="s">
        <v>887</v>
      </c>
      <c r="N24" s="75">
        <v>0</v>
      </c>
      <c r="O24" s="75">
        <v>0</v>
      </c>
      <c r="P24" s="75">
        <v>0</v>
      </c>
      <c r="Q24" s="75">
        <v>0</v>
      </c>
      <c r="R24" s="75">
        <v>0</v>
      </c>
      <c r="S24" s="75">
        <v>1</v>
      </c>
      <c r="T24" s="75">
        <v>0</v>
      </c>
      <c r="U24" s="75">
        <v>0</v>
      </c>
      <c r="V24" s="75">
        <v>0</v>
      </c>
      <c r="W24" s="75">
        <v>0</v>
      </c>
      <c r="X24" s="75">
        <v>0</v>
      </c>
      <c r="Y24" s="75">
        <v>0</v>
      </c>
    </row>
    <row r="25" spans="1:1014" ht="47" thickBot="1">
      <c r="A25" s="317"/>
      <c r="B25" s="318"/>
      <c r="C25" s="61" t="s">
        <v>292</v>
      </c>
      <c r="D25" s="71" t="s">
        <v>293</v>
      </c>
      <c r="E25" s="55" t="s">
        <v>68</v>
      </c>
      <c r="F25" s="56">
        <f t="shared" ca="1" si="2"/>
        <v>0</v>
      </c>
      <c r="G25" s="56">
        <f t="shared" ca="1" si="0"/>
        <v>1</v>
      </c>
      <c r="H25" s="56">
        <f t="shared" ca="1" si="0"/>
        <v>0</v>
      </c>
      <c r="I25" s="56">
        <f t="shared" ca="1" si="0"/>
        <v>0</v>
      </c>
      <c r="J25" s="56">
        <f t="shared" si="1"/>
        <v>1</v>
      </c>
      <c r="K25" s="319"/>
      <c r="L25" s="322"/>
      <c r="M25" s="320"/>
      <c r="N25" s="75">
        <v>0</v>
      </c>
      <c r="O25" s="75">
        <v>0</v>
      </c>
      <c r="P25" s="75">
        <v>0</v>
      </c>
      <c r="Q25" s="75">
        <v>0</v>
      </c>
      <c r="R25" s="75">
        <v>0</v>
      </c>
      <c r="S25" s="75">
        <v>1</v>
      </c>
      <c r="T25" s="75">
        <v>0</v>
      </c>
      <c r="U25" s="75">
        <v>0</v>
      </c>
      <c r="V25" s="75">
        <v>0</v>
      </c>
      <c r="W25" s="75">
        <v>0</v>
      </c>
      <c r="X25" s="75">
        <v>0</v>
      </c>
      <c r="Y25" s="75">
        <v>0</v>
      </c>
    </row>
    <row r="26" spans="1:1014" ht="31.5" thickBot="1">
      <c r="A26" s="317" t="s">
        <v>294</v>
      </c>
      <c r="B26" s="318" t="s">
        <v>295</v>
      </c>
      <c r="C26" s="61" t="s">
        <v>296</v>
      </c>
      <c r="D26" s="71" t="s">
        <v>297</v>
      </c>
      <c r="E26" s="55" t="s">
        <v>68</v>
      </c>
      <c r="F26" s="56">
        <f t="shared" ca="1" si="2"/>
        <v>0</v>
      </c>
      <c r="G26" s="56">
        <f t="shared" ca="1" si="2"/>
        <v>0</v>
      </c>
      <c r="H26" s="56">
        <f t="shared" ca="1" si="2"/>
        <v>1</v>
      </c>
      <c r="I26" s="56">
        <f t="shared" ca="1" si="2"/>
        <v>0</v>
      </c>
      <c r="J26" s="56">
        <f t="shared" si="1"/>
        <v>1</v>
      </c>
      <c r="K26" s="319"/>
      <c r="L26" s="321" t="s">
        <v>291</v>
      </c>
      <c r="M26" s="320" t="s">
        <v>888</v>
      </c>
      <c r="N26" s="75">
        <v>0</v>
      </c>
      <c r="O26" s="75">
        <v>0</v>
      </c>
      <c r="P26" s="75">
        <v>0</v>
      </c>
      <c r="Q26" s="75">
        <v>0</v>
      </c>
      <c r="R26" s="75">
        <v>0</v>
      </c>
      <c r="S26" s="75">
        <v>0</v>
      </c>
      <c r="T26" s="75">
        <v>0</v>
      </c>
      <c r="U26" s="75">
        <v>1</v>
      </c>
      <c r="V26" s="75">
        <v>0</v>
      </c>
      <c r="W26" s="75">
        <v>0</v>
      </c>
      <c r="X26" s="75">
        <v>0</v>
      </c>
      <c r="Y26" s="75">
        <v>0</v>
      </c>
    </row>
    <row r="27" spans="1:1014" ht="47" thickBot="1">
      <c r="A27" s="317"/>
      <c r="B27" s="318"/>
      <c r="C27" s="61" t="s">
        <v>298</v>
      </c>
      <c r="D27" s="71" t="s">
        <v>299</v>
      </c>
      <c r="E27" s="55" t="s">
        <v>68</v>
      </c>
      <c r="F27" s="56">
        <f t="shared" ca="1" si="2"/>
        <v>0</v>
      </c>
      <c r="G27" s="56">
        <f t="shared" ca="1" si="2"/>
        <v>1</v>
      </c>
      <c r="H27" s="56">
        <f t="shared" ca="1" si="2"/>
        <v>0</v>
      </c>
      <c r="I27" s="56">
        <f t="shared" ca="1" si="2"/>
        <v>1</v>
      </c>
      <c r="J27" s="56">
        <f t="shared" si="1"/>
        <v>2</v>
      </c>
      <c r="K27" s="319"/>
      <c r="L27" s="322"/>
      <c r="M27" s="320"/>
      <c r="N27" s="75">
        <v>0</v>
      </c>
      <c r="O27" s="75">
        <v>0</v>
      </c>
      <c r="P27" s="75">
        <v>0</v>
      </c>
      <c r="Q27" s="75">
        <v>0</v>
      </c>
      <c r="R27" s="75">
        <v>0</v>
      </c>
      <c r="S27" s="75">
        <v>1</v>
      </c>
      <c r="T27" s="75">
        <v>0</v>
      </c>
      <c r="U27" s="75">
        <v>0</v>
      </c>
      <c r="V27" s="75">
        <v>0</v>
      </c>
      <c r="W27" s="75">
        <v>0</v>
      </c>
      <c r="X27" s="75">
        <v>0</v>
      </c>
      <c r="Y27" s="75">
        <v>1</v>
      </c>
    </row>
    <row r="28" spans="1:1014" ht="31.5" thickBot="1">
      <c r="A28" s="317" t="s">
        <v>300</v>
      </c>
      <c r="B28" s="318" t="s">
        <v>301</v>
      </c>
      <c r="C28" s="61" t="s">
        <v>302</v>
      </c>
      <c r="D28" s="71" t="s">
        <v>303</v>
      </c>
      <c r="E28" s="55" t="s">
        <v>68</v>
      </c>
      <c r="F28" s="56">
        <f t="shared" ca="1" si="2"/>
        <v>0</v>
      </c>
      <c r="G28" s="56">
        <f t="shared" ca="1" si="2"/>
        <v>0</v>
      </c>
      <c r="H28" s="56">
        <f t="shared" ca="1" si="2"/>
        <v>1</v>
      </c>
      <c r="I28" s="56">
        <f t="shared" ca="1" si="2"/>
        <v>0</v>
      </c>
      <c r="J28" s="56">
        <f t="shared" si="1"/>
        <v>1</v>
      </c>
      <c r="K28" s="319"/>
      <c r="L28" s="321" t="s">
        <v>291</v>
      </c>
      <c r="M28" s="320" t="s">
        <v>889</v>
      </c>
      <c r="N28" s="75">
        <v>0</v>
      </c>
      <c r="O28" s="75">
        <v>0</v>
      </c>
      <c r="P28" s="75">
        <v>0</v>
      </c>
      <c r="Q28" s="75">
        <v>0</v>
      </c>
      <c r="R28" s="75">
        <v>0</v>
      </c>
      <c r="S28" s="75">
        <v>0</v>
      </c>
      <c r="T28" s="75">
        <v>1</v>
      </c>
      <c r="U28" s="75">
        <v>0</v>
      </c>
      <c r="V28" s="75">
        <v>0</v>
      </c>
      <c r="W28" s="75">
        <v>0</v>
      </c>
      <c r="X28" s="75">
        <v>0</v>
      </c>
      <c r="Y28" s="75">
        <v>0</v>
      </c>
    </row>
    <row r="29" spans="1:1014" ht="47" thickBot="1">
      <c r="A29" s="317"/>
      <c r="B29" s="318"/>
      <c r="C29" s="61" t="s">
        <v>304</v>
      </c>
      <c r="D29" s="71" t="s">
        <v>305</v>
      </c>
      <c r="E29" s="55" t="s">
        <v>68</v>
      </c>
      <c r="F29" s="56">
        <f t="shared" ca="1" si="2"/>
        <v>0</v>
      </c>
      <c r="G29" s="56">
        <f t="shared" ca="1" si="2"/>
        <v>0</v>
      </c>
      <c r="H29" s="56">
        <f t="shared" ca="1" si="2"/>
        <v>96</v>
      </c>
      <c r="I29" s="56">
        <f t="shared" ca="1" si="2"/>
        <v>0</v>
      </c>
      <c r="J29" s="56">
        <f t="shared" si="1"/>
        <v>96</v>
      </c>
      <c r="K29" s="319"/>
      <c r="L29" s="322"/>
      <c r="M29" s="320"/>
      <c r="N29" s="75">
        <v>0</v>
      </c>
      <c r="O29" s="75">
        <v>0</v>
      </c>
      <c r="P29" s="75">
        <v>0</v>
      </c>
      <c r="Q29" s="75">
        <v>0</v>
      </c>
      <c r="R29" s="75">
        <v>0</v>
      </c>
      <c r="S29" s="75">
        <v>0</v>
      </c>
      <c r="T29" s="75">
        <v>96</v>
      </c>
      <c r="U29" s="75">
        <v>0</v>
      </c>
      <c r="V29" s="75">
        <v>0</v>
      </c>
      <c r="W29" s="75">
        <v>0</v>
      </c>
      <c r="X29" s="75">
        <v>0</v>
      </c>
      <c r="Y29" s="75">
        <v>0</v>
      </c>
    </row>
    <row r="30" spans="1:1014" ht="47" thickBot="1">
      <c r="A30" s="317" t="s">
        <v>306</v>
      </c>
      <c r="B30" s="318" t="s">
        <v>307</v>
      </c>
      <c r="C30" s="61" t="s">
        <v>308</v>
      </c>
      <c r="D30" s="71" t="s">
        <v>309</v>
      </c>
      <c r="E30" s="55" t="s">
        <v>68</v>
      </c>
      <c r="F30" s="56">
        <f t="shared" ca="1" si="2"/>
        <v>1</v>
      </c>
      <c r="G30" s="56">
        <f t="shared" ca="1" si="2"/>
        <v>0</v>
      </c>
      <c r="H30" s="56">
        <f t="shared" ca="1" si="2"/>
        <v>0</v>
      </c>
      <c r="I30" s="56">
        <f t="shared" ca="1" si="2"/>
        <v>0</v>
      </c>
      <c r="J30" s="56">
        <f t="shared" si="1"/>
        <v>1</v>
      </c>
      <c r="K30" s="319"/>
      <c r="L30" s="321" t="s">
        <v>291</v>
      </c>
      <c r="M30" s="320" t="s">
        <v>889</v>
      </c>
      <c r="N30" s="75">
        <v>0</v>
      </c>
      <c r="O30" s="75">
        <v>1</v>
      </c>
      <c r="P30" s="75">
        <v>0</v>
      </c>
      <c r="Q30" s="75">
        <v>0</v>
      </c>
      <c r="R30" s="75">
        <v>0</v>
      </c>
      <c r="S30" s="75">
        <v>0</v>
      </c>
      <c r="T30" s="75">
        <v>0</v>
      </c>
      <c r="U30" s="75">
        <v>0</v>
      </c>
      <c r="V30" s="75">
        <v>0</v>
      </c>
      <c r="W30" s="75">
        <v>0</v>
      </c>
      <c r="X30" s="75">
        <v>0</v>
      </c>
      <c r="Y30" s="75">
        <v>0</v>
      </c>
    </row>
    <row r="31" spans="1:1014" ht="47" thickBot="1">
      <c r="A31" s="317"/>
      <c r="B31" s="318"/>
      <c r="C31" s="61" t="s">
        <v>310</v>
      </c>
      <c r="D31" s="71" t="s">
        <v>311</v>
      </c>
      <c r="E31" s="55" t="s">
        <v>68</v>
      </c>
      <c r="F31" s="56">
        <f t="shared" ca="1" si="2"/>
        <v>0</v>
      </c>
      <c r="G31" s="56">
        <f t="shared" ca="1" si="2"/>
        <v>0</v>
      </c>
      <c r="H31" s="56">
        <f t="shared" ca="1" si="2"/>
        <v>1</v>
      </c>
      <c r="I31" s="56">
        <f t="shared" ca="1" si="2"/>
        <v>0</v>
      </c>
      <c r="J31" s="56">
        <f t="shared" si="1"/>
        <v>1</v>
      </c>
      <c r="K31" s="319"/>
      <c r="L31" s="322"/>
      <c r="M31" s="320"/>
      <c r="N31" s="75">
        <v>0</v>
      </c>
      <c r="O31" s="75">
        <v>0</v>
      </c>
      <c r="P31" s="75">
        <v>0</v>
      </c>
      <c r="Q31" s="75">
        <v>0</v>
      </c>
      <c r="R31" s="75">
        <v>0</v>
      </c>
      <c r="S31" s="75">
        <v>0</v>
      </c>
      <c r="T31" s="75">
        <v>1</v>
      </c>
      <c r="U31" s="75">
        <v>0</v>
      </c>
      <c r="V31" s="75">
        <v>0</v>
      </c>
      <c r="W31" s="75">
        <v>0</v>
      </c>
      <c r="X31" s="75">
        <v>0</v>
      </c>
      <c r="Y31" s="75">
        <v>0</v>
      </c>
    </row>
    <row r="32" spans="1:1014" ht="31.5" thickBot="1">
      <c r="A32" s="317" t="s">
        <v>312</v>
      </c>
      <c r="B32" s="318" t="s">
        <v>313</v>
      </c>
      <c r="C32" s="61" t="s">
        <v>314</v>
      </c>
      <c r="D32" s="71" t="s">
        <v>315</v>
      </c>
      <c r="E32" s="55" t="s">
        <v>68</v>
      </c>
      <c r="F32" s="56">
        <f t="shared" ca="1" si="2"/>
        <v>0</v>
      </c>
      <c r="G32" s="56">
        <f t="shared" ca="1" si="2"/>
        <v>1</v>
      </c>
      <c r="H32" s="56">
        <f t="shared" ca="1" si="2"/>
        <v>1</v>
      </c>
      <c r="I32" s="56">
        <f t="shared" ca="1" si="2"/>
        <v>0</v>
      </c>
      <c r="J32" s="56">
        <f t="shared" si="1"/>
        <v>2</v>
      </c>
      <c r="K32" s="319"/>
      <c r="L32" s="321" t="s">
        <v>291</v>
      </c>
      <c r="M32" s="320" t="s">
        <v>890</v>
      </c>
      <c r="N32" s="75">
        <v>0</v>
      </c>
      <c r="O32" s="75">
        <v>0</v>
      </c>
      <c r="P32" s="75">
        <v>0</v>
      </c>
      <c r="Q32" s="75">
        <v>0</v>
      </c>
      <c r="R32" s="75">
        <v>1</v>
      </c>
      <c r="S32" s="75">
        <v>0</v>
      </c>
      <c r="T32" s="75">
        <v>0</v>
      </c>
      <c r="U32" s="75">
        <v>1</v>
      </c>
      <c r="V32" s="75">
        <v>0</v>
      </c>
      <c r="W32" s="75">
        <v>0</v>
      </c>
      <c r="X32" s="75">
        <v>0</v>
      </c>
      <c r="Y32" s="75">
        <v>0</v>
      </c>
    </row>
    <row r="33" spans="1:25" ht="47" thickBot="1">
      <c r="A33" s="317"/>
      <c r="B33" s="318"/>
      <c r="C33" s="61" t="s">
        <v>316</v>
      </c>
      <c r="D33" s="71" t="s">
        <v>317</v>
      </c>
      <c r="E33" s="55" t="s">
        <v>68</v>
      </c>
      <c r="F33" s="56">
        <f t="shared" ca="1" si="2"/>
        <v>0</v>
      </c>
      <c r="G33" s="56">
        <f t="shared" ca="1" si="2"/>
        <v>0</v>
      </c>
      <c r="H33" s="56">
        <f t="shared" ca="1" si="2"/>
        <v>0</v>
      </c>
      <c r="I33" s="56">
        <f t="shared" ca="1" si="2"/>
        <v>100</v>
      </c>
      <c r="J33" s="56">
        <f t="shared" si="1"/>
        <v>100</v>
      </c>
      <c r="K33" s="319"/>
      <c r="L33" s="322"/>
      <c r="M33" s="320"/>
      <c r="N33" s="75">
        <v>0</v>
      </c>
      <c r="O33" s="75">
        <v>0</v>
      </c>
      <c r="P33" s="75">
        <v>0</v>
      </c>
      <c r="Q33" s="75">
        <v>0</v>
      </c>
      <c r="R33" s="75">
        <v>0</v>
      </c>
      <c r="S33" s="75">
        <v>0</v>
      </c>
      <c r="T33" s="75">
        <v>0</v>
      </c>
      <c r="U33" s="75">
        <v>0</v>
      </c>
      <c r="V33" s="75">
        <v>0</v>
      </c>
      <c r="W33" s="75">
        <v>0</v>
      </c>
      <c r="X33" s="75">
        <v>0</v>
      </c>
      <c r="Y33" s="75">
        <v>100</v>
      </c>
    </row>
    <row r="34" spans="1:25" ht="62.5" thickBot="1">
      <c r="A34" s="52" t="s">
        <v>318</v>
      </c>
      <c r="B34" s="53" t="s">
        <v>319</v>
      </c>
      <c r="C34" s="52" t="s">
        <v>320</v>
      </c>
      <c r="D34" s="71" t="s">
        <v>321</v>
      </c>
      <c r="E34" s="55" t="s">
        <v>68</v>
      </c>
      <c r="F34" s="56">
        <f t="shared" ca="1" si="2"/>
        <v>30</v>
      </c>
      <c r="G34" s="56">
        <f t="shared" ca="1" si="2"/>
        <v>40</v>
      </c>
      <c r="H34" s="56">
        <f t="shared" ca="1" si="2"/>
        <v>25</v>
      </c>
      <c r="I34" s="56">
        <f t="shared" ca="1" si="2"/>
        <v>5</v>
      </c>
      <c r="J34" s="56">
        <f t="shared" si="1"/>
        <v>100</v>
      </c>
      <c r="K34" s="57"/>
      <c r="L34" s="76" t="s">
        <v>322</v>
      </c>
      <c r="M34" s="59" t="s">
        <v>323</v>
      </c>
      <c r="N34" s="75">
        <v>10</v>
      </c>
      <c r="O34" s="75">
        <v>10</v>
      </c>
      <c r="P34" s="75">
        <v>10</v>
      </c>
      <c r="Q34" s="75">
        <v>20</v>
      </c>
      <c r="R34" s="75">
        <v>10</v>
      </c>
      <c r="S34" s="75">
        <v>10</v>
      </c>
      <c r="T34" s="75">
        <v>10</v>
      </c>
      <c r="U34" s="75">
        <v>10</v>
      </c>
      <c r="V34" s="75">
        <v>5</v>
      </c>
      <c r="W34" s="75">
        <v>2</v>
      </c>
      <c r="X34" s="75">
        <v>2</v>
      </c>
      <c r="Y34" s="75">
        <v>1</v>
      </c>
    </row>
    <row r="35" spans="1:25" ht="47" thickBot="1">
      <c r="A35" s="52" t="s">
        <v>324</v>
      </c>
      <c r="B35" s="53" t="s">
        <v>325</v>
      </c>
      <c r="C35" s="52" t="s">
        <v>326</v>
      </c>
      <c r="D35" s="54" t="s">
        <v>327</v>
      </c>
      <c r="E35" s="55" t="s">
        <v>68</v>
      </c>
      <c r="F35" s="56">
        <f t="shared" ca="1" si="2"/>
        <v>0</v>
      </c>
      <c r="G35" s="56">
        <f t="shared" ca="1" si="2"/>
        <v>0</v>
      </c>
      <c r="H35" s="56">
        <f t="shared" ca="1" si="2"/>
        <v>0</v>
      </c>
      <c r="I35" s="56">
        <f t="shared" ca="1" si="2"/>
        <v>1</v>
      </c>
      <c r="J35" s="56">
        <f t="shared" si="1"/>
        <v>1</v>
      </c>
      <c r="K35" s="57"/>
      <c r="L35" s="76" t="s">
        <v>322</v>
      </c>
      <c r="M35" s="59" t="s">
        <v>328</v>
      </c>
      <c r="N35" s="75">
        <v>0</v>
      </c>
      <c r="O35" s="75">
        <v>0</v>
      </c>
      <c r="P35" s="75">
        <v>0</v>
      </c>
      <c r="Q35" s="75">
        <v>0</v>
      </c>
      <c r="R35" s="75">
        <v>0</v>
      </c>
      <c r="S35" s="75">
        <v>0</v>
      </c>
      <c r="T35" s="75">
        <v>0</v>
      </c>
      <c r="U35" s="75">
        <v>0</v>
      </c>
      <c r="V35" s="75">
        <v>0</v>
      </c>
      <c r="W35" s="75">
        <v>0</v>
      </c>
      <c r="X35" s="75">
        <v>0</v>
      </c>
      <c r="Y35" s="75">
        <v>1</v>
      </c>
    </row>
    <row r="36" spans="1:25" ht="62.5" thickBot="1">
      <c r="A36" s="52" t="s">
        <v>329</v>
      </c>
      <c r="B36" s="53" t="s">
        <v>330</v>
      </c>
      <c r="C36" s="52" t="s">
        <v>240</v>
      </c>
      <c r="D36" s="54" t="s">
        <v>331</v>
      </c>
      <c r="E36" s="55" t="s">
        <v>68</v>
      </c>
      <c r="F36" s="56">
        <f t="shared" ca="1" si="2"/>
        <v>1</v>
      </c>
      <c r="G36" s="56">
        <f t="shared" ca="1" si="2"/>
        <v>1</v>
      </c>
      <c r="H36" s="56">
        <f t="shared" ca="1" si="2"/>
        <v>1</v>
      </c>
      <c r="I36" s="56">
        <f t="shared" ca="1" si="2"/>
        <v>1</v>
      </c>
      <c r="J36" s="56">
        <f t="shared" si="1"/>
        <v>4</v>
      </c>
      <c r="K36" s="57"/>
      <c r="L36" s="76" t="s">
        <v>322</v>
      </c>
      <c r="M36" s="59" t="s">
        <v>833</v>
      </c>
      <c r="N36" s="75">
        <v>1</v>
      </c>
      <c r="O36" s="75">
        <v>0</v>
      </c>
      <c r="P36" s="75">
        <v>0</v>
      </c>
      <c r="Q36" s="75">
        <v>1</v>
      </c>
      <c r="R36" s="75">
        <v>0</v>
      </c>
      <c r="S36" s="75">
        <v>0</v>
      </c>
      <c r="T36" s="75">
        <v>1</v>
      </c>
      <c r="U36" s="75">
        <v>0</v>
      </c>
      <c r="V36" s="75">
        <v>0</v>
      </c>
      <c r="W36" s="75">
        <v>1</v>
      </c>
      <c r="X36" s="75">
        <v>0</v>
      </c>
      <c r="Y36" s="75">
        <v>0</v>
      </c>
    </row>
    <row r="37" spans="1:25" ht="62.5" thickBot="1">
      <c r="A37" s="52" t="s">
        <v>332</v>
      </c>
      <c r="B37" s="53" t="s">
        <v>333</v>
      </c>
      <c r="C37" s="52" t="s">
        <v>334</v>
      </c>
      <c r="D37" s="54" t="s">
        <v>335</v>
      </c>
      <c r="E37" s="55" t="s">
        <v>68</v>
      </c>
      <c r="F37" s="56">
        <f t="shared" ca="1" si="2"/>
        <v>2</v>
      </c>
      <c r="G37" s="56">
        <f t="shared" ca="1" si="2"/>
        <v>1</v>
      </c>
      <c r="H37" s="56">
        <f t="shared" ca="1" si="2"/>
        <v>1</v>
      </c>
      <c r="I37" s="56">
        <f t="shared" ca="1" si="2"/>
        <v>2</v>
      </c>
      <c r="J37" s="56">
        <f t="shared" si="1"/>
        <v>6</v>
      </c>
      <c r="K37" s="57"/>
      <c r="L37" s="76" t="s">
        <v>322</v>
      </c>
      <c r="M37" s="59" t="s">
        <v>336</v>
      </c>
      <c r="N37" s="75">
        <v>0</v>
      </c>
      <c r="O37" s="75">
        <v>1</v>
      </c>
      <c r="P37" s="75">
        <v>1</v>
      </c>
      <c r="Q37" s="75">
        <v>1</v>
      </c>
      <c r="R37" s="75">
        <v>0</v>
      </c>
      <c r="S37" s="75">
        <v>0</v>
      </c>
      <c r="T37" s="75">
        <v>0</v>
      </c>
      <c r="U37" s="75">
        <v>0</v>
      </c>
      <c r="V37" s="75">
        <v>1</v>
      </c>
      <c r="W37" s="75">
        <v>1</v>
      </c>
      <c r="X37" s="75">
        <v>1</v>
      </c>
      <c r="Y37" s="75">
        <v>0</v>
      </c>
    </row>
    <row r="38" spans="1:25" ht="93.5" thickBot="1">
      <c r="A38" s="77" t="s">
        <v>337</v>
      </c>
      <c r="B38" s="53" t="s">
        <v>338</v>
      </c>
      <c r="C38" s="52" t="s">
        <v>339</v>
      </c>
      <c r="D38" s="53" t="s">
        <v>340</v>
      </c>
      <c r="E38" s="55" t="s">
        <v>68</v>
      </c>
      <c r="F38" s="56">
        <f t="shared" ca="1" si="2"/>
        <v>0</v>
      </c>
      <c r="G38" s="56">
        <f t="shared" ca="1" si="2"/>
        <v>1</v>
      </c>
      <c r="H38" s="56">
        <f t="shared" ca="1" si="2"/>
        <v>0</v>
      </c>
      <c r="I38" s="56">
        <f t="shared" ca="1" si="2"/>
        <v>0</v>
      </c>
      <c r="J38" s="56">
        <f t="shared" si="1"/>
        <v>1</v>
      </c>
      <c r="K38" s="72"/>
      <c r="L38" s="78" t="s">
        <v>341</v>
      </c>
      <c r="M38" s="53" t="s">
        <v>342</v>
      </c>
      <c r="N38" s="75">
        <v>0</v>
      </c>
      <c r="O38" s="75">
        <v>0</v>
      </c>
      <c r="P38" s="75">
        <v>0</v>
      </c>
      <c r="Q38" s="75">
        <v>1</v>
      </c>
      <c r="R38" s="75">
        <v>0</v>
      </c>
      <c r="S38" s="75">
        <v>0</v>
      </c>
      <c r="T38" s="75">
        <v>0</v>
      </c>
      <c r="U38" s="75">
        <v>0</v>
      </c>
      <c r="V38" s="75">
        <v>0</v>
      </c>
      <c r="W38" s="75">
        <v>0</v>
      </c>
      <c r="X38" s="75">
        <v>0</v>
      </c>
      <c r="Y38" s="75">
        <v>0</v>
      </c>
    </row>
    <row r="39" spans="1:25" ht="78" thickBot="1">
      <c r="A39" s="52" t="s">
        <v>343</v>
      </c>
      <c r="B39" s="53" t="s">
        <v>344</v>
      </c>
      <c r="C39" s="61" t="s">
        <v>345</v>
      </c>
      <c r="D39" s="71" t="s">
        <v>346</v>
      </c>
      <c r="E39" s="55" t="s">
        <v>68</v>
      </c>
      <c r="F39" s="56">
        <f t="shared" ca="1" si="2"/>
        <v>0</v>
      </c>
      <c r="G39" s="56">
        <f t="shared" ca="1" si="2"/>
        <v>1</v>
      </c>
      <c r="H39" s="56">
        <f t="shared" ca="1" si="2"/>
        <v>1</v>
      </c>
      <c r="I39" s="56">
        <f t="shared" ca="1" si="2"/>
        <v>0</v>
      </c>
      <c r="J39" s="56">
        <f t="shared" si="1"/>
        <v>2</v>
      </c>
      <c r="K39" s="57"/>
      <c r="L39" s="78" t="s">
        <v>341</v>
      </c>
      <c r="M39" s="74" t="s">
        <v>347</v>
      </c>
      <c r="N39" s="75">
        <v>0</v>
      </c>
      <c r="O39" s="75">
        <v>0</v>
      </c>
      <c r="P39" s="75">
        <v>0</v>
      </c>
      <c r="Q39" s="75">
        <v>0</v>
      </c>
      <c r="R39" s="75">
        <v>1</v>
      </c>
      <c r="S39" s="75">
        <v>0</v>
      </c>
      <c r="T39" s="75">
        <v>0</v>
      </c>
      <c r="U39" s="75">
        <v>0</v>
      </c>
      <c r="V39" s="75">
        <v>1</v>
      </c>
      <c r="W39" s="75">
        <v>0</v>
      </c>
      <c r="X39" s="75">
        <v>0</v>
      </c>
      <c r="Y39" s="75">
        <v>0</v>
      </c>
    </row>
    <row r="40" spans="1:25" ht="78" thickBot="1">
      <c r="A40" s="61" t="s">
        <v>348</v>
      </c>
      <c r="B40" s="53" t="s">
        <v>344</v>
      </c>
      <c r="C40" s="61" t="s">
        <v>349</v>
      </c>
      <c r="D40" s="71" t="s">
        <v>346</v>
      </c>
      <c r="E40" s="55" t="s">
        <v>68</v>
      </c>
      <c r="F40" s="56">
        <f t="shared" ca="1" si="2"/>
        <v>0</v>
      </c>
      <c r="G40" s="56">
        <f t="shared" ca="1" si="2"/>
        <v>0</v>
      </c>
      <c r="H40" s="56">
        <f t="shared" ca="1" si="2"/>
        <v>1</v>
      </c>
      <c r="I40" s="56">
        <f t="shared" ca="1" si="2"/>
        <v>0</v>
      </c>
      <c r="J40" s="56">
        <f t="shared" si="1"/>
        <v>1</v>
      </c>
      <c r="K40" s="72"/>
      <c r="L40" s="78" t="s">
        <v>341</v>
      </c>
      <c r="M40" s="79" t="s">
        <v>350</v>
      </c>
      <c r="N40" s="75">
        <v>0</v>
      </c>
      <c r="O40" s="75">
        <v>0</v>
      </c>
      <c r="P40" s="75">
        <v>0</v>
      </c>
      <c r="Q40" s="75">
        <v>0</v>
      </c>
      <c r="R40" s="75">
        <v>0</v>
      </c>
      <c r="S40" s="75">
        <v>0</v>
      </c>
      <c r="T40" s="75">
        <v>1</v>
      </c>
      <c r="U40" s="75">
        <v>0</v>
      </c>
      <c r="V40" s="75">
        <v>0</v>
      </c>
      <c r="W40" s="75">
        <v>0</v>
      </c>
      <c r="X40" s="75">
        <v>0</v>
      </c>
      <c r="Y40" s="75">
        <v>0</v>
      </c>
    </row>
  </sheetData>
  <mergeCells count="38">
    <mergeCell ref="A5:M5"/>
    <mergeCell ref="A6:M6"/>
    <mergeCell ref="A7:M7"/>
    <mergeCell ref="N7:Y7"/>
    <mergeCell ref="A8:E8"/>
    <mergeCell ref="F8:J8"/>
    <mergeCell ref="K8:K9"/>
    <mergeCell ref="L8:L9"/>
    <mergeCell ref="M8:M9"/>
    <mergeCell ref="N8:P8"/>
    <mergeCell ref="Q8:S8"/>
    <mergeCell ref="T8:V8"/>
    <mergeCell ref="W8:Y8"/>
    <mergeCell ref="A24:A25"/>
    <mergeCell ref="B24:B25"/>
    <mergeCell ref="K24:K25"/>
    <mergeCell ref="M24:M25"/>
    <mergeCell ref="A26:A27"/>
    <mergeCell ref="B26:B27"/>
    <mergeCell ref="K26:K27"/>
    <mergeCell ref="M26:M27"/>
    <mergeCell ref="L24:L25"/>
    <mergeCell ref="L26:L27"/>
    <mergeCell ref="A32:A33"/>
    <mergeCell ref="B32:B33"/>
    <mergeCell ref="K32:K33"/>
    <mergeCell ref="M32:M33"/>
    <mergeCell ref="A28:A29"/>
    <mergeCell ref="B28:B29"/>
    <mergeCell ref="K28:K29"/>
    <mergeCell ref="M28:M29"/>
    <mergeCell ref="A30:A31"/>
    <mergeCell ref="B30:B31"/>
    <mergeCell ref="K30:K31"/>
    <mergeCell ref="M30:M31"/>
    <mergeCell ref="L28:L29"/>
    <mergeCell ref="L30:L31"/>
    <mergeCell ref="L32:L33"/>
  </mergeCells>
  <dataValidations count="2">
    <dataValidation type="list" allowBlank="1" showErrorMessage="1" sqref="E20" xr:uid="{933ED4CD-63B9-4087-BD97-FEBAE0A5B00E}">
      <formula1>"Suma,Promedio"</formula1>
    </dataValidation>
    <dataValidation type="list" allowBlank="1" showInputMessage="1" showErrorMessage="1" sqref="E10:E19 E21:E40" xr:uid="{6BCD2EB0-B610-4E44-A98C-3FCA26E454FB}">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1" manualBreakCount="1">
    <brk id="23"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8A4B-01AF-40E7-95C5-1EA71DC69CA7}">
  <dimension ref="A1:ALY14"/>
  <sheetViews>
    <sheetView showGridLines="0" zoomScale="70" zoomScaleNormal="70" zoomScaleSheetLayoutView="40" workbookViewId="0"/>
  </sheetViews>
  <sheetFormatPr baseColWidth="10" defaultColWidth="11.453125" defaultRowHeight="14.5"/>
  <cols>
    <col min="1"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15" customWidth="1"/>
    <col min="1015" max="16384" width="11.453125" style="15"/>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351</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15"/>
    </row>
    <row r="9" spans="1:1013" s="16" customFormat="1" ht="63" customHeight="1" thickBot="1">
      <c r="A9" s="80" t="s">
        <v>46</v>
      </c>
      <c r="B9" s="80" t="s">
        <v>47</v>
      </c>
      <c r="C9" s="80"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80.25" customHeight="1" thickBot="1">
      <c r="A10" s="81" t="s">
        <v>352</v>
      </c>
      <c r="B10" s="81" t="s">
        <v>353</v>
      </c>
      <c r="C10" s="82" t="s">
        <v>354</v>
      </c>
      <c r="D10" s="83" t="s">
        <v>355</v>
      </c>
      <c r="E10" s="24" t="s">
        <v>68</v>
      </c>
      <c r="F10" s="84">
        <f ca="1">IF($E10="Suma",SUM(OFFSET($M10,0,MATCH(F$9,$N$8:$Y$8,0),1,3)),IF($E10="Promedio",IFERROR(AVERAGE(OFFSET($M10,0,MATCH(F$9,$N$8:$Y$8,0),1,3)),0),""))</f>
        <v>425</v>
      </c>
      <c r="G10" s="84">
        <f t="shared" ref="G10:I14" ca="1" si="0">IF($E10="Suma",SUM(OFFSET($M10,0,MATCH(G$9,$N$8:$Y$8,0),1,3)),IF($E10="Promedio",IFERROR(AVERAGE(OFFSET($M10,0,MATCH(G$9,$N$8:$Y$8,0),1,3)),0),""))</f>
        <v>525</v>
      </c>
      <c r="H10" s="84">
        <f t="shared" ca="1" si="0"/>
        <v>450</v>
      </c>
      <c r="I10" s="84">
        <f t="shared" ca="1" si="0"/>
        <v>700</v>
      </c>
      <c r="J10" s="26">
        <f>IF(E10="Suma",SUM(N10:Y10),IF(E10="Promedio",IFERROR(AVERAGE(N10:Y10),0),""))</f>
        <v>2100</v>
      </c>
      <c r="K10" s="27"/>
      <c r="L10" s="28" t="s">
        <v>356</v>
      </c>
      <c r="M10" s="29" t="s">
        <v>357</v>
      </c>
      <c r="N10" s="30">
        <v>125</v>
      </c>
      <c r="O10" s="30">
        <v>150</v>
      </c>
      <c r="P10" s="30">
        <v>150</v>
      </c>
      <c r="Q10" s="30">
        <v>175</v>
      </c>
      <c r="R10" s="30">
        <v>150</v>
      </c>
      <c r="S10" s="30">
        <v>200</v>
      </c>
      <c r="T10" s="30">
        <v>150</v>
      </c>
      <c r="U10" s="30">
        <v>150</v>
      </c>
      <c r="V10" s="30">
        <v>150</v>
      </c>
      <c r="W10" s="30">
        <v>200</v>
      </c>
      <c r="X10" s="30">
        <v>250</v>
      </c>
      <c r="Y10" s="30">
        <v>250</v>
      </c>
    </row>
    <row r="11" spans="1:1013" ht="89.25" customHeight="1" thickBot="1">
      <c r="A11" s="81" t="s">
        <v>358</v>
      </c>
      <c r="B11" s="81" t="s">
        <v>359</v>
      </c>
      <c r="C11" s="82" t="s">
        <v>360</v>
      </c>
      <c r="D11" s="37" t="s">
        <v>361</v>
      </c>
      <c r="E11" s="24" t="s">
        <v>68</v>
      </c>
      <c r="F11" s="84">
        <f t="shared" ref="F11:F14" ca="1" si="1">IF($E11="Suma",SUM(OFFSET($M11,0,MATCH(F$9,$N$8:$Y$8,0),1,3)),IF($E11="Promedio",IFERROR(AVERAGE(OFFSET($M11,0,MATCH(F$9,$N$8:$Y$8,0),1,3)),0),""))</f>
        <v>550</v>
      </c>
      <c r="G11" s="84">
        <f t="shared" ca="1" si="0"/>
        <v>581</v>
      </c>
      <c r="H11" s="84">
        <f t="shared" ca="1" si="0"/>
        <v>680</v>
      </c>
      <c r="I11" s="84">
        <f t="shared" ca="1" si="0"/>
        <v>689</v>
      </c>
      <c r="J11" s="26">
        <f t="shared" ref="J11:J14" si="2">IF(E11="Suma",SUM(N11:Y11),IF(E11="Promedio",IFERROR(AVERAGE(N11:Y11),0),""))</f>
        <v>2500</v>
      </c>
      <c r="K11" s="27"/>
      <c r="L11" s="28" t="s">
        <v>356</v>
      </c>
      <c r="M11" s="29" t="s">
        <v>357</v>
      </c>
      <c r="N11" s="30">
        <v>180</v>
      </c>
      <c r="O11" s="30">
        <v>185</v>
      </c>
      <c r="P11" s="30">
        <v>185</v>
      </c>
      <c r="Q11" s="30">
        <v>187</v>
      </c>
      <c r="R11" s="30">
        <v>197</v>
      </c>
      <c r="S11" s="30">
        <v>197</v>
      </c>
      <c r="T11" s="30">
        <v>238</v>
      </c>
      <c r="U11" s="30">
        <v>219</v>
      </c>
      <c r="V11" s="30">
        <v>223</v>
      </c>
      <c r="W11" s="30">
        <v>227</v>
      </c>
      <c r="X11" s="30">
        <v>231</v>
      </c>
      <c r="Y11" s="30">
        <v>231</v>
      </c>
    </row>
    <row r="12" spans="1:1013" s="14" customFormat="1" ht="84.75" customHeight="1" thickBot="1">
      <c r="A12" s="81" t="s">
        <v>362</v>
      </c>
      <c r="B12" s="85" t="s">
        <v>363</v>
      </c>
      <c r="C12" s="82" t="s">
        <v>364</v>
      </c>
      <c r="D12" s="83" t="s">
        <v>365</v>
      </c>
      <c r="E12" s="24" t="s">
        <v>68</v>
      </c>
      <c r="F12" s="84">
        <f t="shared" ca="1" si="1"/>
        <v>0</v>
      </c>
      <c r="G12" s="84">
        <f t="shared" ca="1" si="0"/>
        <v>2</v>
      </c>
      <c r="H12" s="84">
        <f t="shared" ca="1" si="0"/>
        <v>0</v>
      </c>
      <c r="I12" s="84">
        <f t="shared" ca="1" si="0"/>
        <v>4</v>
      </c>
      <c r="J12" s="26">
        <f t="shared" si="2"/>
        <v>6</v>
      </c>
      <c r="K12" s="27"/>
      <c r="L12" s="28" t="s">
        <v>356</v>
      </c>
      <c r="M12" s="29" t="s">
        <v>357</v>
      </c>
      <c r="N12" s="30">
        <v>0</v>
      </c>
      <c r="O12" s="30">
        <v>0</v>
      </c>
      <c r="P12" s="30">
        <v>0</v>
      </c>
      <c r="Q12" s="30">
        <v>0</v>
      </c>
      <c r="R12" s="30">
        <v>2</v>
      </c>
      <c r="S12" s="30">
        <v>0</v>
      </c>
      <c r="T12" s="30">
        <v>0</v>
      </c>
      <c r="U12" s="30">
        <v>0</v>
      </c>
      <c r="V12" s="30">
        <v>0</v>
      </c>
      <c r="W12" s="30">
        <v>0</v>
      </c>
      <c r="X12" s="30">
        <v>0</v>
      </c>
      <c r="Y12" s="30">
        <v>4</v>
      </c>
    </row>
    <row r="13" spans="1:1013" s="14" customFormat="1" ht="84.75" customHeight="1" thickBot="1">
      <c r="A13" s="81" t="s">
        <v>366</v>
      </c>
      <c r="B13" s="81" t="s">
        <v>367</v>
      </c>
      <c r="C13" s="82" t="s">
        <v>368</v>
      </c>
      <c r="D13" s="83" t="s">
        <v>369</v>
      </c>
      <c r="E13" s="24" t="s">
        <v>68</v>
      </c>
      <c r="F13" s="84">
        <f t="shared" ca="1" si="1"/>
        <v>105</v>
      </c>
      <c r="G13" s="84">
        <f t="shared" ca="1" si="0"/>
        <v>124</v>
      </c>
      <c r="H13" s="84">
        <f t="shared" ca="1" si="0"/>
        <v>129</v>
      </c>
      <c r="I13" s="84">
        <f t="shared" ca="1" si="0"/>
        <v>148</v>
      </c>
      <c r="J13" s="26">
        <f t="shared" si="2"/>
        <v>506</v>
      </c>
      <c r="K13" s="27"/>
      <c r="L13" s="28" t="s">
        <v>356</v>
      </c>
      <c r="M13" s="29" t="s">
        <v>370</v>
      </c>
      <c r="N13" s="30">
        <v>33</v>
      </c>
      <c r="O13" s="30">
        <v>37</v>
      </c>
      <c r="P13" s="30">
        <v>35</v>
      </c>
      <c r="Q13" s="30">
        <v>42</v>
      </c>
      <c r="R13" s="30">
        <v>48</v>
      </c>
      <c r="S13" s="30">
        <v>34</v>
      </c>
      <c r="T13" s="30">
        <v>37</v>
      </c>
      <c r="U13" s="30">
        <v>43</v>
      </c>
      <c r="V13" s="30">
        <v>49</v>
      </c>
      <c r="W13" s="30">
        <v>48</v>
      </c>
      <c r="X13" s="30">
        <v>50</v>
      </c>
      <c r="Y13" s="30">
        <v>50</v>
      </c>
    </row>
    <row r="14" spans="1:1013" ht="66.75" customHeight="1" thickBot="1">
      <c r="A14" s="81" t="s">
        <v>371</v>
      </c>
      <c r="B14" s="81" t="s">
        <v>372</v>
      </c>
      <c r="C14" s="82" t="s">
        <v>373</v>
      </c>
      <c r="D14" s="37" t="s">
        <v>374</v>
      </c>
      <c r="E14" s="24" t="s">
        <v>68</v>
      </c>
      <c r="F14" s="84">
        <f t="shared" ca="1" si="1"/>
        <v>18</v>
      </c>
      <c r="G14" s="84">
        <f t="shared" ca="1" si="0"/>
        <v>18</v>
      </c>
      <c r="H14" s="84">
        <f t="shared" ca="1" si="0"/>
        <v>18</v>
      </c>
      <c r="I14" s="84">
        <f t="shared" ca="1" si="0"/>
        <v>18</v>
      </c>
      <c r="J14" s="26">
        <f t="shared" si="2"/>
        <v>72</v>
      </c>
      <c r="K14" s="27"/>
      <c r="L14" s="28" t="s">
        <v>356</v>
      </c>
      <c r="M14" s="29" t="s">
        <v>375</v>
      </c>
      <c r="N14" s="30">
        <v>6</v>
      </c>
      <c r="O14" s="30">
        <v>6</v>
      </c>
      <c r="P14" s="30">
        <v>6</v>
      </c>
      <c r="Q14" s="30">
        <v>6</v>
      </c>
      <c r="R14" s="30">
        <v>6</v>
      </c>
      <c r="S14" s="30">
        <v>6</v>
      </c>
      <c r="T14" s="30">
        <v>6</v>
      </c>
      <c r="U14" s="30">
        <v>6</v>
      </c>
      <c r="V14" s="30">
        <v>6</v>
      </c>
      <c r="W14" s="30">
        <v>6</v>
      </c>
      <c r="X14" s="30">
        <v>6</v>
      </c>
      <c r="Y14" s="30">
        <v>6</v>
      </c>
    </row>
  </sheetData>
  <mergeCells count="13">
    <mergeCell ref="Q8:S8"/>
    <mergeCell ref="T8:V8"/>
    <mergeCell ref="W8:Y8"/>
    <mergeCell ref="A5:M5"/>
    <mergeCell ref="A6:M6"/>
    <mergeCell ref="A7:M7"/>
    <mergeCell ref="N7:Y7"/>
    <mergeCell ref="A8:E8"/>
    <mergeCell ref="F8:J8"/>
    <mergeCell ref="K8:K9"/>
    <mergeCell ref="L8:L9"/>
    <mergeCell ref="M8:M9"/>
    <mergeCell ref="N8:P8"/>
  </mergeCells>
  <dataValidations count="1">
    <dataValidation type="list" allowBlank="1" showInputMessage="1" showErrorMessage="1" sqref="E10:E14" xr:uid="{192D8CD2-65F9-417A-BA82-7F6D759B32A4}">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8" fitToWidth="0"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7F1F-4596-4B8C-9A31-F8305CB0BFEA}">
  <dimension ref="A1:ALZ38"/>
  <sheetViews>
    <sheetView showGridLines="0" zoomScale="70" zoomScaleNormal="70" zoomScaleSheetLayoutView="50" workbookViewId="0"/>
  </sheetViews>
  <sheetFormatPr baseColWidth="10" defaultColWidth="11.453125" defaultRowHeight="14.5"/>
  <cols>
    <col min="1" max="1" width="44.81640625" style="14" customWidth="1"/>
    <col min="2" max="2" width="40.453125" style="14" customWidth="1"/>
    <col min="3" max="3" width="29.26953125" style="14" customWidth="1"/>
    <col min="4" max="4" width="46.26953125" style="14" customWidth="1"/>
    <col min="5" max="5" width="29.26953125" style="14" customWidth="1"/>
    <col min="6" max="10" width="17.81640625" style="34" customWidth="1"/>
    <col min="11" max="11" width="23.1796875" style="14" hidden="1" customWidth="1"/>
    <col min="12" max="12" width="25.26953125" style="14" customWidth="1"/>
    <col min="13" max="13" width="46.26953125" style="14" customWidth="1"/>
    <col min="14" max="21" width="13.54296875" style="14" customWidth="1"/>
    <col min="22" max="22" width="14.1796875" style="14" bestFit="1" customWidth="1"/>
    <col min="23" max="24" width="13.54296875" style="14" customWidth="1"/>
    <col min="25" max="25" width="15.7265625" style="14" customWidth="1"/>
    <col min="26" max="26" width="13.54296875" style="14" customWidth="1"/>
    <col min="27" max="1013" width="12.1796875" style="14" customWidth="1"/>
    <col min="1014" max="1014" width="12.54296875" style="51" customWidth="1"/>
    <col min="1015" max="16384" width="11.453125" style="51"/>
  </cols>
  <sheetData>
    <row r="1" spans="1:1013" ht="44.15" customHeight="1">
      <c r="A1" s="13"/>
      <c r="B1" s="13"/>
      <c r="C1" s="13"/>
      <c r="D1" s="13"/>
      <c r="E1" s="13"/>
      <c r="F1" s="13"/>
      <c r="G1" s="13"/>
      <c r="H1" s="13"/>
      <c r="I1" s="13"/>
      <c r="J1" s="13"/>
      <c r="K1" s="13"/>
      <c r="L1" s="13"/>
      <c r="M1" s="13"/>
    </row>
    <row r="2" spans="1:1013" ht="44.15" customHeight="1">
      <c r="A2" s="13"/>
      <c r="B2" s="13"/>
      <c r="C2" s="13"/>
      <c r="D2" s="13"/>
      <c r="E2" s="13"/>
      <c r="F2" s="13"/>
      <c r="G2" s="13"/>
      <c r="H2" s="13"/>
      <c r="I2" s="13"/>
      <c r="J2" s="13"/>
      <c r="K2" s="13"/>
      <c r="L2" s="13"/>
      <c r="M2" s="13"/>
    </row>
    <row r="3" spans="1:1013" ht="44.15" customHeight="1">
      <c r="A3" s="13"/>
      <c r="B3" s="13"/>
      <c r="C3" s="13"/>
      <c r="D3" s="13"/>
      <c r="E3" s="13"/>
      <c r="F3" s="13"/>
      <c r="G3" s="13"/>
      <c r="H3" s="13"/>
      <c r="I3" s="13"/>
      <c r="J3" s="13"/>
      <c r="K3" s="13"/>
      <c r="L3" s="13"/>
      <c r="M3" s="13"/>
    </row>
    <row r="4" spans="1:1013" ht="44.15" customHeight="1" thickBot="1">
      <c r="A4" s="13"/>
      <c r="B4" s="13"/>
      <c r="C4" s="13"/>
      <c r="D4" s="13"/>
      <c r="E4" s="13"/>
      <c r="F4" s="13"/>
      <c r="G4" s="13"/>
      <c r="H4" s="13"/>
      <c r="I4" s="13"/>
      <c r="J4" s="13"/>
      <c r="K4" s="13"/>
      <c r="L4" s="13"/>
      <c r="M4" s="13"/>
    </row>
    <row r="5" spans="1:1013" ht="26.5" thickBot="1">
      <c r="A5" s="293" t="s">
        <v>33</v>
      </c>
      <c r="B5" s="294"/>
      <c r="C5" s="294"/>
      <c r="D5" s="294"/>
      <c r="E5" s="294"/>
      <c r="F5" s="294"/>
      <c r="G5" s="294"/>
      <c r="H5" s="294"/>
      <c r="I5" s="294"/>
      <c r="J5" s="294"/>
      <c r="K5" s="294"/>
      <c r="L5" s="294"/>
      <c r="M5" s="295"/>
    </row>
    <row r="6" spans="1:1013" s="16" customFormat="1" ht="30" customHeight="1" thickBot="1">
      <c r="A6" s="296" t="s">
        <v>376</v>
      </c>
      <c r="B6" s="297"/>
      <c r="C6" s="297"/>
      <c r="D6" s="297"/>
      <c r="E6" s="297"/>
      <c r="F6" s="297"/>
      <c r="G6" s="297"/>
      <c r="H6" s="297"/>
      <c r="I6" s="297"/>
      <c r="J6" s="297"/>
      <c r="K6" s="297"/>
      <c r="L6" s="297"/>
      <c r="M6" s="298"/>
    </row>
    <row r="7" spans="1:1013" s="16" customFormat="1" ht="30" customHeight="1" thickBot="1">
      <c r="A7" s="299" t="s">
        <v>35</v>
      </c>
      <c r="B7" s="300"/>
      <c r="C7" s="300"/>
      <c r="D7" s="300"/>
      <c r="E7" s="300"/>
      <c r="F7" s="300"/>
      <c r="G7" s="300"/>
      <c r="H7" s="300"/>
      <c r="I7" s="300"/>
      <c r="J7" s="300"/>
      <c r="K7" s="300"/>
      <c r="L7" s="300"/>
      <c r="M7" s="301"/>
      <c r="N7" s="302" t="s">
        <v>36</v>
      </c>
      <c r="O7" s="303"/>
      <c r="P7" s="303"/>
      <c r="Q7" s="303"/>
      <c r="R7" s="303"/>
      <c r="S7" s="303"/>
      <c r="T7" s="303"/>
      <c r="U7" s="303"/>
      <c r="V7" s="303"/>
      <c r="W7" s="303"/>
      <c r="X7" s="303"/>
      <c r="Y7" s="304"/>
      <c r="Z7" s="17"/>
    </row>
    <row r="8" spans="1:1013" ht="47.25" customHeight="1" thickBot="1">
      <c r="A8" s="305" t="s">
        <v>37</v>
      </c>
      <c r="B8" s="305"/>
      <c r="C8" s="305"/>
      <c r="D8" s="305"/>
      <c r="E8" s="305"/>
      <c r="F8" s="306" t="s">
        <v>38</v>
      </c>
      <c r="G8" s="307"/>
      <c r="H8" s="307"/>
      <c r="I8" s="307"/>
      <c r="J8" s="308"/>
      <c r="K8" s="309" t="s">
        <v>39</v>
      </c>
      <c r="L8" s="305" t="s">
        <v>40</v>
      </c>
      <c r="M8" s="305" t="s">
        <v>41</v>
      </c>
      <c r="N8" s="311" t="s">
        <v>42</v>
      </c>
      <c r="O8" s="311"/>
      <c r="P8" s="311"/>
      <c r="Q8" s="311" t="s">
        <v>43</v>
      </c>
      <c r="R8" s="311"/>
      <c r="S8" s="311"/>
      <c r="T8" s="311" t="s">
        <v>44</v>
      </c>
      <c r="U8" s="311"/>
      <c r="V8" s="311"/>
      <c r="W8" s="311" t="s">
        <v>45</v>
      </c>
      <c r="X8" s="311"/>
      <c r="Y8" s="311"/>
      <c r="Z8" s="13"/>
      <c r="AA8" s="13"/>
      <c r="AB8" s="13"/>
      <c r="AC8" s="13"/>
      <c r="AD8" s="13"/>
      <c r="AE8" s="13"/>
      <c r="AF8" s="13"/>
      <c r="AG8" s="13"/>
      <c r="AH8" s="13"/>
      <c r="AI8" s="13"/>
      <c r="AJ8" s="13"/>
      <c r="ALY8" s="51"/>
    </row>
    <row r="9" spans="1:1013" s="16" customFormat="1" ht="63" customHeight="1" thickBot="1">
      <c r="A9" s="18" t="s">
        <v>46</v>
      </c>
      <c r="B9" s="18" t="s">
        <v>47</v>
      </c>
      <c r="C9" s="18" t="s">
        <v>48</v>
      </c>
      <c r="D9" s="18" t="s">
        <v>49</v>
      </c>
      <c r="E9" s="18" t="s">
        <v>50</v>
      </c>
      <c r="F9" s="19" t="s">
        <v>42</v>
      </c>
      <c r="G9" s="19" t="s">
        <v>43</v>
      </c>
      <c r="H9" s="19" t="s">
        <v>44</v>
      </c>
      <c r="I9" s="19" t="s">
        <v>45</v>
      </c>
      <c r="J9" s="19" t="s">
        <v>51</v>
      </c>
      <c r="K9" s="310"/>
      <c r="L9" s="305"/>
      <c r="M9" s="305"/>
      <c r="N9" s="20" t="s">
        <v>52</v>
      </c>
      <c r="O9" s="20" t="s">
        <v>53</v>
      </c>
      <c r="P9" s="20" t="s">
        <v>54</v>
      </c>
      <c r="Q9" s="20" t="s">
        <v>55</v>
      </c>
      <c r="R9" s="20" t="s">
        <v>56</v>
      </c>
      <c r="S9" s="20" t="s">
        <v>57</v>
      </c>
      <c r="T9" s="20" t="s">
        <v>58</v>
      </c>
      <c r="U9" s="20" t="s">
        <v>59</v>
      </c>
      <c r="V9" s="20" t="s">
        <v>60</v>
      </c>
      <c r="W9" s="20" t="s">
        <v>61</v>
      </c>
      <c r="X9" s="20" t="s">
        <v>62</v>
      </c>
      <c r="Y9" s="20" t="s">
        <v>63</v>
      </c>
      <c r="Z9" s="21"/>
      <c r="AA9" s="21"/>
      <c r="AB9" s="21"/>
      <c r="AC9" s="21"/>
      <c r="AD9" s="21"/>
      <c r="AE9" s="21"/>
      <c r="AF9" s="21"/>
      <c r="AG9" s="21"/>
      <c r="AH9" s="21"/>
      <c r="AI9" s="21"/>
      <c r="AJ9" s="21"/>
    </row>
    <row r="10" spans="1:1013" ht="88.5" customHeight="1" thickBot="1">
      <c r="A10" s="36" t="s">
        <v>377</v>
      </c>
      <c r="B10" s="35" t="s">
        <v>378</v>
      </c>
      <c r="C10" s="36" t="s">
        <v>379</v>
      </c>
      <c r="D10" s="35" t="s">
        <v>380</v>
      </c>
      <c r="E10" s="24" t="s">
        <v>68</v>
      </c>
      <c r="F10" s="26">
        <f ca="1">IF($E10="Suma",SUM(OFFSET($M10,0,MATCH(F$9,$N$8:$Y$8,0),1,3)),IF($E10="Promedio",IFERROR(AVERAGE(OFFSET($M10,0,MATCH(F$9,$N$8:$Y$8,0),1,3)),0),""))</f>
        <v>0</v>
      </c>
      <c r="G10" s="26">
        <f t="shared" ref="G10:I38" ca="1" si="0">IF($E10="Suma",SUM(OFFSET($M10,0,MATCH(G$9,$N$8:$Y$8,0),1,3)),IF($E10="Promedio",IFERROR(AVERAGE(OFFSET($M10,0,MATCH(G$9,$N$8:$Y$8,0),1,3)),0),""))</f>
        <v>0</v>
      </c>
      <c r="H10" s="26">
        <f t="shared" ca="1" si="0"/>
        <v>0</v>
      </c>
      <c r="I10" s="26">
        <f t="shared" ca="1" si="0"/>
        <v>100</v>
      </c>
      <c r="J10" s="195">
        <f>IF(E10="Suma",SUM(N10:Y10),IF(E10="Promedio",IFERROR(AVERAGE(N10:Y10),0),""))</f>
        <v>100</v>
      </c>
      <c r="K10" s="196"/>
      <c r="L10" s="197" t="s">
        <v>381</v>
      </c>
      <c r="M10" s="198" t="s">
        <v>834</v>
      </c>
      <c r="N10" s="88">
        <v>0</v>
      </c>
      <c r="O10" s="88">
        <v>0</v>
      </c>
      <c r="P10" s="88">
        <v>0</v>
      </c>
      <c r="Q10" s="88">
        <v>0</v>
      </c>
      <c r="R10" s="88">
        <v>0</v>
      </c>
      <c r="S10" s="88">
        <v>0</v>
      </c>
      <c r="T10" s="88">
        <v>0</v>
      </c>
      <c r="U10" s="88">
        <v>0</v>
      </c>
      <c r="V10" s="88">
        <v>0</v>
      </c>
      <c r="W10" s="88">
        <v>0</v>
      </c>
      <c r="X10" s="88">
        <v>0</v>
      </c>
      <c r="Y10" s="88">
        <v>100</v>
      </c>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row>
    <row r="11" spans="1:1013" ht="78" customHeight="1" thickBot="1">
      <c r="A11" s="36" t="s">
        <v>382</v>
      </c>
      <c r="B11" s="35" t="s">
        <v>383</v>
      </c>
      <c r="C11" s="36" t="s">
        <v>384</v>
      </c>
      <c r="D11" s="35" t="s">
        <v>385</v>
      </c>
      <c r="E11" s="24" t="s">
        <v>68</v>
      </c>
      <c r="F11" s="26">
        <f t="shared" ref="F11:F38" ca="1" si="1">IF($E11="Suma",SUM(OFFSET($M11,0,MATCH(F$9,$N$8:$Y$8,0),1,3)),IF($E11="Promedio",IFERROR(AVERAGE(OFFSET($M11,0,MATCH(F$9,$N$8:$Y$8,0),1,3)),0),""))</f>
        <v>25</v>
      </c>
      <c r="G11" s="26">
        <f t="shared" ca="1" si="0"/>
        <v>25</v>
      </c>
      <c r="H11" s="26">
        <f t="shared" ca="1" si="0"/>
        <v>25</v>
      </c>
      <c r="I11" s="26">
        <f t="shared" ca="1" si="0"/>
        <v>25</v>
      </c>
      <c r="J11" s="195">
        <f t="shared" ref="J11:J38" si="2">IF(E11="Suma",SUM(N11:Y11),IF(E11="Promedio",IFERROR(AVERAGE(N11:Y11),0),""))</f>
        <v>100</v>
      </c>
      <c r="K11" s="196"/>
      <c r="L11" s="197" t="s">
        <v>381</v>
      </c>
      <c r="M11" s="199" t="s">
        <v>386</v>
      </c>
      <c r="N11" s="88">
        <v>0</v>
      </c>
      <c r="O11" s="88">
        <v>0</v>
      </c>
      <c r="P11" s="88">
        <v>25</v>
      </c>
      <c r="Q11" s="88">
        <v>0</v>
      </c>
      <c r="R11" s="88">
        <v>0</v>
      </c>
      <c r="S11" s="88">
        <v>25</v>
      </c>
      <c r="T11" s="88">
        <v>0</v>
      </c>
      <c r="U11" s="88">
        <v>0</v>
      </c>
      <c r="V11" s="88">
        <v>25</v>
      </c>
      <c r="W11" s="88">
        <v>0</v>
      </c>
      <c r="X11" s="88">
        <v>0</v>
      </c>
      <c r="Y11" s="88">
        <v>25</v>
      </c>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row>
    <row r="12" spans="1:1013" s="14" customFormat="1" ht="79.900000000000006" customHeight="1" thickBot="1">
      <c r="A12" s="36" t="s">
        <v>387</v>
      </c>
      <c r="B12" s="35" t="s">
        <v>388</v>
      </c>
      <c r="C12" s="36" t="s">
        <v>389</v>
      </c>
      <c r="D12" s="35" t="s">
        <v>390</v>
      </c>
      <c r="E12" s="24" t="s">
        <v>68</v>
      </c>
      <c r="F12" s="26">
        <f t="shared" ca="1" si="1"/>
        <v>25</v>
      </c>
      <c r="G12" s="26">
        <f t="shared" ca="1" si="0"/>
        <v>25</v>
      </c>
      <c r="H12" s="26">
        <f t="shared" ca="1" si="0"/>
        <v>25</v>
      </c>
      <c r="I12" s="26">
        <f t="shared" ca="1" si="0"/>
        <v>25</v>
      </c>
      <c r="J12" s="195">
        <f t="shared" si="2"/>
        <v>100</v>
      </c>
      <c r="K12" s="196"/>
      <c r="L12" s="197" t="s">
        <v>381</v>
      </c>
      <c r="M12" s="199" t="s">
        <v>391</v>
      </c>
      <c r="N12" s="88">
        <v>0</v>
      </c>
      <c r="O12" s="88">
        <v>0</v>
      </c>
      <c r="P12" s="88">
        <v>25</v>
      </c>
      <c r="Q12" s="88">
        <v>0</v>
      </c>
      <c r="R12" s="88">
        <v>0</v>
      </c>
      <c r="S12" s="88">
        <v>25</v>
      </c>
      <c r="T12" s="88">
        <v>0</v>
      </c>
      <c r="U12" s="88">
        <v>0</v>
      </c>
      <c r="V12" s="88">
        <v>25</v>
      </c>
      <c r="W12" s="88">
        <v>0</v>
      </c>
      <c r="X12" s="88">
        <v>0</v>
      </c>
      <c r="Y12" s="88">
        <v>25</v>
      </c>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row>
    <row r="13" spans="1:1013" ht="156" customHeight="1" thickBot="1">
      <c r="A13" s="36" t="s">
        <v>392</v>
      </c>
      <c r="B13" s="35" t="s">
        <v>393</v>
      </c>
      <c r="C13" s="36" t="s">
        <v>394</v>
      </c>
      <c r="D13" s="200" t="s">
        <v>395</v>
      </c>
      <c r="E13" s="24" t="s">
        <v>68</v>
      </c>
      <c r="F13" s="26">
        <f t="shared" ca="1" si="1"/>
        <v>0</v>
      </c>
      <c r="G13" s="26">
        <f t="shared" ca="1" si="0"/>
        <v>0</v>
      </c>
      <c r="H13" s="26">
        <f t="shared" ca="1" si="0"/>
        <v>50</v>
      </c>
      <c r="I13" s="26">
        <f t="shared" ca="1" si="0"/>
        <v>50</v>
      </c>
      <c r="J13" s="195">
        <f t="shared" si="2"/>
        <v>100</v>
      </c>
      <c r="K13" s="196"/>
      <c r="L13" s="197" t="s">
        <v>381</v>
      </c>
      <c r="M13" s="201" t="s">
        <v>396</v>
      </c>
      <c r="N13" s="88">
        <v>0</v>
      </c>
      <c r="O13" s="88">
        <v>0</v>
      </c>
      <c r="P13" s="88">
        <v>0</v>
      </c>
      <c r="Q13" s="88">
        <v>0</v>
      </c>
      <c r="R13" s="88">
        <v>0</v>
      </c>
      <c r="S13" s="88">
        <v>0</v>
      </c>
      <c r="T13" s="88">
        <v>0</v>
      </c>
      <c r="U13" s="88">
        <v>0</v>
      </c>
      <c r="V13" s="88">
        <v>50</v>
      </c>
      <c r="W13" s="88">
        <v>0</v>
      </c>
      <c r="X13" s="88">
        <v>0</v>
      </c>
      <c r="Y13" s="88">
        <v>50</v>
      </c>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row>
    <row r="14" spans="1:1013" ht="156" customHeight="1" thickBot="1">
      <c r="A14" s="326" t="s">
        <v>397</v>
      </c>
      <c r="B14" s="328" t="s">
        <v>398</v>
      </c>
      <c r="C14" s="188" t="s">
        <v>399</v>
      </c>
      <c r="D14" s="202" t="s">
        <v>400</v>
      </c>
      <c r="E14" s="24" t="s">
        <v>68</v>
      </c>
      <c r="F14" s="26">
        <f t="shared" ca="1" si="1"/>
        <v>0</v>
      </c>
      <c r="G14" s="26">
        <f t="shared" ca="1" si="0"/>
        <v>1</v>
      </c>
      <c r="H14" s="26">
        <f t="shared" ca="1" si="0"/>
        <v>0</v>
      </c>
      <c r="I14" s="26">
        <f t="shared" ca="1" si="0"/>
        <v>0</v>
      </c>
      <c r="J14" s="195">
        <f t="shared" si="2"/>
        <v>1</v>
      </c>
      <c r="K14" s="331"/>
      <c r="L14" s="332" t="s">
        <v>381</v>
      </c>
      <c r="M14" s="334" t="s">
        <v>835</v>
      </c>
      <c r="N14" s="91">
        <v>0</v>
      </c>
      <c r="O14" s="91">
        <v>0</v>
      </c>
      <c r="P14" s="91">
        <v>0</v>
      </c>
      <c r="Q14" s="91">
        <v>1</v>
      </c>
      <c r="R14" s="91">
        <v>0</v>
      </c>
      <c r="S14" s="91">
        <v>0</v>
      </c>
      <c r="T14" s="91">
        <v>0</v>
      </c>
      <c r="U14" s="91">
        <v>0</v>
      </c>
      <c r="V14" s="91">
        <v>0</v>
      </c>
      <c r="W14" s="91">
        <v>0</v>
      </c>
      <c r="X14" s="91">
        <v>0</v>
      </c>
      <c r="Y14" s="91">
        <v>0</v>
      </c>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row>
    <row r="15" spans="1:1013" ht="156" customHeight="1" thickBot="1">
      <c r="A15" s="327"/>
      <c r="B15" s="329"/>
      <c r="C15" s="36" t="s">
        <v>402</v>
      </c>
      <c r="D15" s="203" t="s">
        <v>403</v>
      </c>
      <c r="E15" s="24" t="s">
        <v>68</v>
      </c>
      <c r="F15" s="26">
        <f t="shared" ca="1" si="1"/>
        <v>0</v>
      </c>
      <c r="G15" s="26">
        <f t="shared" ca="1" si="0"/>
        <v>0</v>
      </c>
      <c r="H15" s="26">
        <f t="shared" ca="1" si="0"/>
        <v>100</v>
      </c>
      <c r="I15" s="26">
        <f t="shared" ca="1" si="0"/>
        <v>0</v>
      </c>
      <c r="J15" s="195">
        <f t="shared" si="2"/>
        <v>100</v>
      </c>
      <c r="K15" s="331"/>
      <c r="L15" s="333"/>
      <c r="M15" s="335"/>
      <c r="N15" s="88">
        <v>0</v>
      </c>
      <c r="O15" s="88">
        <v>0</v>
      </c>
      <c r="P15" s="88">
        <v>0</v>
      </c>
      <c r="Q15" s="88">
        <v>0</v>
      </c>
      <c r="R15" s="88">
        <v>0</v>
      </c>
      <c r="S15" s="88">
        <v>0</v>
      </c>
      <c r="T15" s="88">
        <v>100</v>
      </c>
      <c r="U15" s="88">
        <v>0</v>
      </c>
      <c r="V15" s="88">
        <v>0</v>
      </c>
      <c r="W15" s="88">
        <v>0</v>
      </c>
      <c r="X15" s="88">
        <v>0</v>
      </c>
      <c r="Y15" s="88">
        <v>0</v>
      </c>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row>
    <row r="16" spans="1:1013" ht="156" customHeight="1" thickBot="1">
      <c r="A16" s="336" t="s">
        <v>404</v>
      </c>
      <c r="B16" s="329"/>
      <c r="C16" s="188" t="s">
        <v>399</v>
      </c>
      <c r="D16" s="35" t="s">
        <v>405</v>
      </c>
      <c r="E16" s="204" t="s">
        <v>68</v>
      </c>
      <c r="F16" s="26">
        <f t="shared" ca="1" si="1"/>
        <v>1</v>
      </c>
      <c r="G16" s="26">
        <f t="shared" ca="1" si="0"/>
        <v>0</v>
      </c>
      <c r="H16" s="26">
        <f t="shared" ca="1" si="0"/>
        <v>0</v>
      </c>
      <c r="I16" s="26">
        <f t="shared" ca="1" si="0"/>
        <v>0</v>
      </c>
      <c r="J16" s="195">
        <f t="shared" si="2"/>
        <v>1</v>
      </c>
      <c r="K16" s="331"/>
      <c r="L16" s="332" t="s">
        <v>381</v>
      </c>
      <c r="M16" s="334" t="s">
        <v>401</v>
      </c>
      <c r="N16" s="91">
        <v>0</v>
      </c>
      <c r="O16" s="91">
        <v>1</v>
      </c>
      <c r="P16" s="91">
        <v>0</v>
      </c>
      <c r="Q16" s="91">
        <v>0</v>
      </c>
      <c r="R16" s="91">
        <v>0</v>
      </c>
      <c r="S16" s="91">
        <v>0</v>
      </c>
      <c r="T16" s="91">
        <v>0</v>
      </c>
      <c r="U16" s="91">
        <v>0</v>
      </c>
      <c r="V16" s="91">
        <v>0</v>
      </c>
      <c r="W16" s="91">
        <v>0</v>
      </c>
      <c r="X16" s="91">
        <v>0</v>
      </c>
      <c r="Y16" s="91">
        <v>0</v>
      </c>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row>
    <row r="17" spans="1:112" s="14" customFormat="1" ht="156" customHeight="1" thickBot="1">
      <c r="A17" s="327"/>
      <c r="B17" s="329"/>
      <c r="C17" s="36" t="s">
        <v>402</v>
      </c>
      <c r="D17" s="203" t="s">
        <v>406</v>
      </c>
      <c r="E17" s="204" t="s">
        <v>68</v>
      </c>
      <c r="F17" s="26">
        <f t="shared" ca="1" si="1"/>
        <v>0</v>
      </c>
      <c r="G17" s="26">
        <f t="shared" ca="1" si="0"/>
        <v>0</v>
      </c>
      <c r="H17" s="26">
        <f t="shared" ca="1" si="0"/>
        <v>100</v>
      </c>
      <c r="I17" s="26">
        <f t="shared" ca="1" si="0"/>
        <v>0</v>
      </c>
      <c r="J17" s="195">
        <f t="shared" si="2"/>
        <v>100</v>
      </c>
      <c r="K17" s="331"/>
      <c r="L17" s="333"/>
      <c r="M17" s="335"/>
      <c r="N17" s="88">
        <v>0</v>
      </c>
      <c r="O17" s="88">
        <v>0</v>
      </c>
      <c r="P17" s="88">
        <v>0</v>
      </c>
      <c r="Q17" s="88">
        <v>0</v>
      </c>
      <c r="R17" s="88">
        <v>0</v>
      </c>
      <c r="S17" s="88">
        <v>0</v>
      </c>
      <c r="T17" s="88">
        <v>100</v>
      </c>
      <c r="U17" s="88">
        <v>0</v>
      </c>
      <c r="V17" s="88">
        <v>0</v>
      </c>
      <c r="W17" s="88">
        <v>0</v>
      </c>
      <c r="X17" s="88">
        <v>0</v>
      </c>
      <c r="Y17" s="88">
        <v>0</v>
      </c>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row>
    <row r="18" spans="1:112" s="14" customFormat="1" ht="156" customHeight="1" thickBot="1">
      <c r="A18" s="336" t="s">
        <v>407</v>
      </c>
      <c r="B18" s="329"/>
      <c r="C18" s="188" t="s">
        <v>399</v>
      </c>
      <c r="D18" s="35" t="s">
        <v>408</v>
      </c>
      <c r="E18" s="204" t="s">
        <v>68</v>
      </c>
      <c r="F18" s="26">
        <f t="shared" ca="1" si="1"/>
        <v>0</v>
      </c>
      <c r="G18" s="26">
        <f t="shared" ca="1" si="0"/>
        <v>0</v>
      </c>
      <c r="H18" s="26">
        <f t="shared" ca="1" si="0"/>
        <v>1</v>
      </c>
      <c r="I18" s="26">
        <f t="shared" ca="1" si="0"/>
        <v>0</v>
      </c>
      <c r="J18" s="195">
        <f t="shared" si="2"/>
        <v>1</v>
      </c>
      <c r="K18" s="331"/>
      <c r="L18" s="332" t="s">
        <v>381</v>
      </c>
      <c r="M18" s="334" t="s">
        <v>401</v>
      </c>
      <c r="N18" s="91">
        <v>0</v>
      </c>
      <c r="O18" s="91">
        <v>0</v>
      </c>
      <c r="P18" s="91">
        <v>0</v>
      </c>
      <c r="Q18" s="91">
        <v>0</v>
      </c>
      <c r="R18" s="91">
        <v>0</v>
      </c>
      <c r="S18" s="91">
        <v>0</v>
      </c>
      <c r="T18" s="91">
        <v>1</v>
      </c>
      <c r="U18" s="91">
        <v>0</v>
      </c>
      <c r="V18" s="91">
        <v>0</v>
      </c>
      <c r="W18" s="91">
        <v>0</v>
      </c>
      <c r="X18" s="91">
        <v>0</v>
      </c>
      <c r="Y18" s="91">
        <v>0</v>
      </c>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89"/>
      <c r="DE18" s="89"/>
      <c r="DF18" s="89"/>
      <c r="DG18" s="89"/>
      <c r="DH18" s="89"/>
    </row>
    <row r="19" spans="1:112" s="14" customFormat="1" ht="183.75" customHeight="1" thickBot="1">
      <c r="A19" s="337"/>
      <c r="B19" s="330"/>
      <c r="C19" s="36" t="s">
        <v>409</v>
      </c>
      <c r="D19" s="35" t="s">
        <v>410</v>
      </c>
      <c r="E19" s="204" t="s">
        <v>68</v>
      </c>
      <c r="F19" s="26">
        <f t="shared" ca="1" si="1"/>
        <v>0</v>
      </c>
      <c r="G19" s="26">
        <f t="shared" ca="1" si="0"/>
        <v>0</v>
      </c>
      <c r="H19" s="26">
        <f t="shared" ca="1" si="0"/>
        <v>0</v>
      </c>
      <c r="I19" s="26">
        <f t="shared" ca="1" si="0"/>
        <v>100</v>
      </c>
      <c r="J19" s="195">
        <f t="shared" si="2"/>
        <v>100</v>
      </c>
      <c r="K19" s="331"/>
      <c r="L19" s="333"/>
      <c r="M19" s="335"/>
      <c r="N19" s="88">
        <v>0</v>
      </c>
      <c r="O19" s="88">
        <v>0</v>
      </c>
      <c r="P19" s="88">
        <v>0</v>
      </c>
      <c r="Q19" s="88">
        <v>0</v>
      </c>
      <c r="R19" s="88">
        <v>0</v>
      </c>
      <c r="S19" s="88">
        <v>0</v>
      </c>
      <c r="T19" s="88">
        <v>0</v>
      </c>
      <c r="U19" s="88">
        <v>0</v>
      </c>
      <c r="V19" s="88">
        <v>0</v>
      </c>
      <c r="W19" s="88">
        <v>50</v>
      </c>
      <c r="X19" s="88">
        <v>50</v>
      </c>
      <c r="Y19" s="88">
        <v>0</v>
      </c>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row>
    <row r="20" spans="1:112" s="14" customFormat="1" ht="96" customHeight="1" thickBot="1">
      <c r="A20" s="36" t="s">
        <v>411</v>
      </c>
      <c r="B20" s="35" t="s">
        <v>412</v>
      </c>
      <c r="C20" s="36" t="s">
        <v>413</v>
      </c>
      <c r="D20" s="98" t="s">
        <v>414</v>
      </c>
      <c r="E20" s="24" t="s">
        <v>68</v>
      </c>
      <c r="F20" s="26">
        <f t="shared" ca="1" si="1"/>
        <v>100</v>
      </c>
      <c r="G20" s="26">
        <f t="shared" ca="1" si="0"/>
        <v>0</v>
      </c>
      <c r="H20" s="26">
        <f t="shared" ca="1" si="0"/>
        <v>0</v>
      </c>
      <c r="I20" s="26">
        <f t="shared" ca="1" si="0"/>
        <v>0</v>
      </c>
      <c r="J20" s="195">
        <f t="shared" si="2"/>
        <v>100</v>
      </c>
      <c r="K20" s="196"/>
      <c r="L20" s="197" t="s">
        <v>381</v>
      </c>
      <c r="M20" s="205" t="s">
        <v>415</v>
      </c>
      <c r="N20" s="88">
        <v>100</v>
      </c>
      <c r="O20" s="88">
        <v>0</v>
      </c>
      <c r="P20" s="88">
        <v>0</v>
      </c>
      <c r="Q20" s="88">
        <v>0</v>
      </c>
      <c r="R20" s="88">
        <v>0</v>
      </c>
      <c r="S20" s="88">
        <v>0</v>
      </c>
      <c r="T20" s="88">
        <v>0</v>
      </c>
      <c r="U20" s="88">
        <v>0</v>
      </c>
      <c r="V20" s="88">
        <v>0</v>
      </c>
      <c r="W20" s="88">
        <v>0</v>
      </c>
      <c r="X20" s="88">
        <v>0</v>
      </c>
      <c r="Y20" s="88">
        <v>0</v>
      </c>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row>
    <row r="21" spans="1:112" s="14" customFormat="1" ht="111.65" customHeight="1" thickBot="1">
      <c r="A21" s="36" t="s">
        <v>416</v>
      </c>
      <c r="B21" s="35" t="s">
        <v>417</v>
      </c>
      <c r="C21" s="36" t="s">
        <v>418</v>
      </c>
      <c r="D21" s="35" t="s">
        <v>419</v>
      </c>
      <c r="E21" s="24" t="s">
        <v>68</v>
      </c>
      <c r="F21" s="26">
        <f t="shared" ca="1" si="1"/>
        <v>0</v>
      </c>
      <c r="G21" s="26">
        <f t="shared" ca="1" si="0"/>
        <v>50</v>
      </c>
      <c r="H21" s="26">
        <f t="shared" ca="1" si="0"/>
        <v>50</v>
      </c>
      <c r="I21" s="26">
        <f t="shared" ca="1" si="0"/>
        <v>0</v>
      </c>
      <c r="J21" s="195">
        <f t="shared" si="2"/>
        <v>100</v>
      </c>
      <c r="K21" s="196"/>
      <c r="L21" s="197" t="s">
        <v>381</v>
      </c>
      <c r="M21" s="205" t="s">
        <v>420</v>
      </c>
      <c r="N21" s="88">
        <v>0</v>
      </c>
      <c r="O21" s="88">
        <v>0</v>
      </c>
      <c r="P21" s="88">
        <v>0</v>
      </c>
      <c r="Q21" s="88">
        <v>50</v>
      </c>
      <c r="R21" s="88">
        <v>0</v>
      </c>
      <c r="S21" s="88">
        <v>0</v>
      </c>
      <c r="T21" s="88">
        <v>0</v>
      </c>
      <c r="U21" s="88">
        <v>0</v>
      </c>
      <c r="V21" s="88">
        <v>50</v>
      </c>
      <c r="W21" s="88">
        <v>0</v>
      </c>
      <c r="X21" s="88">
        <v>0</v>
      </c>
      <c r="Y21" s="88">
        <v>0</v>
      </c>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row>
    <row r="22" spans="1:112" s="14" customFormat="1" ht="121.15" customHeight="1" thickBot="1">
      <c r="A22" s="36" t="s">
        <v>421</v>
      </c>
      <c r="B22" s="35" t="s">
        <v>422</v>
      </c>
      <c r="C22" s="36" t="s">
        <v>423</v>
      </c>
      <c r="D22" s="35" t="s">
        <v>424</v>
      </c>
      <c r="E22" s="24" t="s">
        <v>68</v>
      </c>
      <c r="F22" s="26">
        <f t="shared" ca="1" si="1"/>
        <v>0</v>
      </c>
      <c r="G22" s="26">
        <f t="shared" ca="1" si="0"/>
        <v>0</v>
      </c>
      <c r="H22" s="26">
        <f t="shared" ca="1" si="0"/>
        <v>100</v>
      </c>
      <c r="I22" s="26">
        <f t="shared" ca="1" si="0"/>
        <v>0</v>
      </c>
      <c r="J22" s="195">
        <f t="shared" si="2"/>
        <v>100</v>
      </c>
      <c r="K22" s="196"/>
      <c r="L22" s="197" t="s">
        <v>381</v>
      </c>
      <c r="M22" s="205" t="s">
        <v>836</v>
      </c>
      <c r="N22" s="88">
        <v>0</v>
      </c>
      <c r="O22" s="88">
        <v>0</v>
      </c>
      <c r="P22" s="88">
        <v>0</v>
      </c>
      <c r="Q22" s="88">
        <v>0</v>
      </c>
      <c r="R22" s="88">
        <v>0</v>
      </c>
      <c r="S22" s="88">
        <v>0</v>
      </c>
      <c r="T22" s="88">
        <v>100</v>
      </c>
      <c r="U22" s="88">
        <v>0</v>
      </c>
      <c r="V22" s="88">
        <v>0</v>
      </c>
      <c r="W22" s="88">
        <v>0</v>
      </c>
      <c r="X22" s="88">
        <v>0</v>
      </c>
      <c r="Y22" s="88">
        <v>0</v>
      </c>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row>
    <row r="23" spans="1:112" s="14" customFormat="1" ht="47.25" customHeight="1" thickBot="1">
      <c r="A23" s="36" t="s">
        <v>425</v>
      </c>
      <c r="B23" s="338" t="s">
        <v>426</v>
      </c>
      <c r="C23" s="36" t="s">
        <v>427</v>
      </c>
      <c r="D23" s="206" t="s">
        <v>428</v>
      </c>
      <c r="E23" s="24" t="s">
        <v>68</v>
      </c>
      <c r="F23" s="26">
        <f t="shared" ca="1" si="1"/>
        <v>1</v>
      </c>
      <c r="G23" s="26">
        <f t="shared" ca="1" si="0"/>
        <v>0</v>
      </c>
      <c r="H23" s="26">
        <f t="shared" ca="1" si="0"/>
        <v>0</v>
      </c>
      <c r="I23" s="26">
        <f t="shared" ca="1" si="0"/>
        <v>0</v>
      </c>
      <c r="J23" s="195">
        <f t="shared" si="2"/>
        <v>1</v>
      </c>
      <c r="K23" s="196"/>
      <c r="L23" s="197" t="s">
        <v>381</v>
      </c>
      <c r="M23" s="205" t="s">
        <v>429</v>
      </c>
      <c r="N23" s="91">
        <v>0</v>
      </c>
      <c r="O23" s="91">
        <v>0</v>
      </c>
      <c r="P23" s="91">
        <v>1</v>
      </c>
      <c r="Q23" s="91">
        <v>0</v>
      </c>
      <c r="R23" s="91">
        <v>0</v>
      </c>
      <c r="S23" s="91">
        <v>0</v>
      </c>
      <c r="T23" s="91">
        <v>0</v>
      </c>
      <c r="U23" s="91">
        <v>0</v>
      </c>
      <c r="V23" s="91">
        <v>0</v>
      </c>
      <c r="W23" s="91">
        <v>0</v>
      </c>
      <c r="X23" s="91">
        <v>0</v>
      </c>
      <c r="Y23" s="91">
        <v>0</v>
      </c>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row>
    <row r="24" spans="1:112" s="14" customFormat="1" ht="48" customHeight="1" thickBot="1">
      <c r="A24" s="207" t="s">
        <v>430</v>
      </c>
      <c r="B24" s="339"/>
      <c r="C24" s="36" t="s">
        <v>431</v>
      </c>
      <c r="D24" s="206" t="s">
        <v>432</v>
      </c>
      <c r="E24" s="24" t="s">
        <v>68</v>
      </c>
      <c r="F24" s="26">
        <f t="shared" ca="1" si="1"/>
        <v>0</v>
      </c>
      <c r="G24" s="26">
        <f t="shared" ca="1" si="0"/>
        <v>100</v>
      </c>
      <c r="H24" s="26">
        <f t="shared" ca="1" si="0"/>
        <v>0</v>
      </c>
      <c r="I24" s="26">
        <f t="shared" ca="1" si="0"/>
        <v>0</v>
      </c>
      <c r="J24" s="195">
        <f t="shared" si="2"/>
        <v>100</v>
      </c>
      <c r="K24" s="208"/>
      <c r="L24" s="197" t="s">
        <v>381</v>
      </c>
      <c r="M24" s="205" t="s">
        <v>433</v>
      </c>
      <c r="N24" s="91">
        <v>0</v>
      </c>
      <c r="O24" s="91">
        <v>0</v>
      </c>
      <c r="P24" s="91">
        <v>0</v>
      </c>
      <c r="Q24" s="91">
        <v>0</v>
      </c>
      <c r="R24" s="91">
        <v>0</v>
      </c>
      <c r="S24" s="91">
        <v>100</v>
      </c>
      <c r="T24" s="91">
        <v>0</v>
      </c>
      <c r="U24" s="91">
        <v>0</v>
      </c>
      <c r="V24" s="91">
        <v>0</v>
      </c>
      <c r="W24" s="91">
        <v>0</v>
      </c>
      <c r="X24" s="91">
        <v>0</v>
      </c>
      <c r="Y24" s="91">
        <v>0</v>
      </c>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row>
    <row r="25" spans="1:112" s="93" customFormat="1" ht="63.75" customHeight="1" thickBot="1">
      <c r="A25" s="341" t="s">
        <v>434</v>
      </c>
      <c r="B25" s="339"/>
      <c r="C25" s="188" t="s">
        <v>399</v>
      </c>
      <c r="D25" s="206" t="s">
        <v>435</v>
      </c>
      <c r="E25" s="24" t="s">
        <v>68</v>
      </c>
      <c r="F25" s="26">
        <f t="shared" ca="1" si="1"/>
        <v>1</v>
      </c>
      <c r="G25" s="26">
        <f t="shared" ca="1" si="0"/>
        <v>0</v>
      </c>
      <c r="H25" s="26">
        <f t="shared" ca="1" si="0"/>
        <v>0</v>
      </c>
      <c r="I25" s="26">
        <f t="shared" ca="1" si="0"/>
        <v>0</v>
      </c>
      <c r="J25" s="195">
        <f t="shared" si="2"/>
        <v>1</v>
      </c>
      <c r="K25" s="343"/>
      <c r="L25" s="332" t="s">
        <v>381</v>
      </c>
      <c r="M25" s="334" t="s">
        <v>436</v>
      </c>
      <c r="N25" s="91">
        <v>0</v>
      </c>
      <c r="O25" s="91">
        <v>0</v>
      </c>
      <c r="P25" s="91">
        <v>1</v>
      </c>
      <c r="Q25" s="91">
        <v>0</v>
      </c>
      <c r="R25" s="91">
        <v>0</v>
      </c>
      <c r="S25" s="91">
        <v>0</v>
      </c>
      <c r="T25" s="91">
        <v>0</v>
      </c>
      <c r="U25" s="91">
        <v>0</v>
      </c>
      <c r="V25" s="91">
        <v>0</v>
      </c>
      <c r="W25" s="91">
        <v>0</v>
      </c>
      <c r="X25" s="91">
        <v>0</v>
      </c>
      <c r="Y25" s="91">
        <v>0</v>
      </c>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row>
    <row r="26" spans="1:112" s="14" customFormat="1" ht="47" thickBot="1">
      <c r="A26" s="342"/>
      <c r="B26" s="339"/>
      <c r="C26" s="36" t="s">
        <v>437</v>
      </c>
      <c r="D26" s="206" t="s">
        <v>438</v>
      </c>
      <c r="E26" s="24" t="s">
        <v>68</v>
      </c>
      <c r="F26" s="26">
        <f t="shared" ca="1" si="1"/>
        <v>0</v>
      </c>
      <c r="G26" s="26">
        <f t="shared" ca="1" si="0"/>
        <v>0</v>
      </c>
      <c r="H26" s="26">
        <f t="shared" ca="1" si="0"/>
        <v>100</v>
      </c>
      <c r="I26" s="26">
        <f t="shared" ca="1" si="0"/>
        <v>0</v>
      </c>
      <c r="J26" s="195">
        <f t="shared" si="2"/>
        <v>100</v>
      </c>
      <c r="K26" s="343"/>
      <c r="L26" s="333"/>
      <c r="M26" s="335"/>
      <c r="N26" s="91">
        <v>0</v>
      </c>
      <c r="O26" s="91">
        <v>0</v>
      </c>
      <c r="P26" s="91">
        <v>0</v>
      </c>
      <c r="Q26" s="91">
        <v>0</v>
      </c>
      <c r="R26" s="91">
        <v>0</v>
      </c>
      <c r="S26" s="91">
        <v>0</v>
      </c>
      <c r="T26" s="91">
        <v>0</v>
      </c>
      <c r="U26" s="91">
        <v>0</v>
      </c>
      <c r="V26" s="91">
        <v>100</v>
      </c>
      <c r="W26" s="91">
        <v>0</v>
      </c>
      <c r="X26" s="91">
        <v>0</v>
      </c>
      <c r="Y26" s="91">
        <v>0</v>
      </c>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c r="CL26" s="89"/>
      <c r="CM26" s="89"/>
      <c r="CN26" s="89"/>
      <c r="CO26" s="89"/>
      <c r="CP26" s="89"/>
      <c r="CQ26" s="89"/>
      <c r="CR26" s="89"/>
      <c r="CS26" s="89"/>
      <c r="CT26" s="89"/>
      <c r="CU26" s="89"/>
      <c r="CV26" s="89"/>
      <c r="CW26" s="89"/>
      <c r="CX26" s="89"/>
      <c r="CY26" s="89"/>
      <c r="CZ26" s="89"/>
      <c r="DA26" s="89"/>
      <c r="DB26" s="89"/>
      <c r="DC26" s="89"/>
      <c r="DD26" s="89"/>
      <c r="DE26" s="89"/>
      <c r="DF26" s="89"/>
      <c r="DG26" s="89"/>
      <c r="DH26" s="89"/>
    </row>
    <row r="27" spans="1:112" s="14" customFormat="1" ht="79.5" customHeight="1" thickBot="1">
      <c r="A27" s="341" t="s">
        <v>439</v>
      </c>
      <c r="B27" s="339"/>
      <c r="C27" s="188" t="s">
        <v>399</v>
      </c>
      <c r="D27" s="206" t="s">
        <v>440</v>
      </c>
      <c r="E27" s="24" t="s">
        <v>68</v>
      </c>
      <c r="F27" s="26">
        <f t="shared" ca="1" si="1"/>
        <v>0</v>
      </c>
      <c r="G27" s="26">
        <f t="shared" ca="1" si="0"/>
        <v>0</v>
      </c>
      <c r="H27" s="26">
        <f t="shared" ca="1" si="0"/>
        <v>1</v>
      </c>
      <c r="I27" s="26">
        <f t="shared" ca="1" si="0"/>
        <v>0</v>
      </c>
      <c r="J27" s="195">
        <f t="shared" si="2"/>
        <v>1</v>
      </c>
      <c r="K27" s="343"/>
      <c r="L27" s="332" t="s">
        <v>381</v>
      </c>
      <c r="M27" s="334" t="s">
        <v>441</v>
      </c>
      <c r="N27" s="91">
        <v>0</v>
      </c>
      <c r="O27" s="91">
        <v>0</v>
      </c>
      <c r="P27" s="91">
        <v>0</v>
      </c>
      <c r="Q27" s="91">
        <v>0</v>
      </c>
      <c r="R27" s="91">
        <v>0</v>
      </c>
      <c r="S27" s="91">
        <v>0</v>
      </c>
      <c r="T27" s="91">
        <v>0</v>
      </c>
      <c r="U27" s="91">
        <v>0</v>
      </c>
      <c r="V27" s="91">
        <v>1</v>
      </c>
      <c r="W27" s="91">
        <v>0</v>
      </c>
      <c r="X27" s="91">
        <v>0</v>
      </c>
      <c r="Y27" s="91">
        <v>0</v>
      </c>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row>
    <row r="28" spans="1:112" s="93" customFormat="1" ht="47" thickBot="1">
      <c r="A28" s="342"/>
      <c r="B28" s="340"/>
      <c r="C28" s="36" t="s">
        <v>442</v>
      </c>
      <c r="D28" s="206" t="s">
        <v>432</v>
      </c>
      <c r="E28" s="24" t="s">
        <v>68</v>
      </c>
      <c r="F28" s="26">
        <f t="shared" ca="1" si="1"/>
        <v>0</v>
      </c>
      <c r="G28" s="26">
        <f t="shared" ca="1" si="0"/>
        <v>0</v>
      </c>
      <c r="H28" s="26">
        <f t="shared" ca="1" si="0"/>
        <v>1</v>
      </c>
      <c r="I28" s="26">
        <f t="shared" ca="1" si="0"/>
        <v>0</v>
      </c>
      <c r="J28" s="195">
        <f t="shared" si="2"/>
        <v>1</v>
      </c>
      <c r="K28" s="343"/>
      <c r="L28" s="333"/>
      <c r="M28" s="335"/>
      <c r="N28" s="91">
        <v>0</v>
      </c>
      <c r="O28" s="91">
        <v>0</v>
      </c>
      <c r="P28" s="91">
        <v>0</v>
      </c>
      <c r="Q28" s="91">
        <v>0</v>
      </c>
      <c r="R28" s="91">
        <v>0</v>
      </c>
      <c r="S28" s="91">
        <v>0</v>
      </c>
      <c r="T28" s="91">
        <v>0</v>
      </c>
      <c r="U28" s="91">
        <v>0</v>
      </c>
      <c r="V28" s="91">
        <v>1</v>
      </c>
      <c r="W28" s="91">
        <v>0</v>
      </c>
      <c r="X28" s="91">
        <v>0</v>
      </c>
      <c r="Y28" s="91">
        <v>0</v>
      </c>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row>
    <row r="29" spans="1:112" s="14" customFormat="1" ht="63.75" customHeight="1" thickBot="1">
      <c r="A29" s="348" t="s">
        <v>443</v>
      </c>
      <c r="B29" s="338" t="s">
        <v>444</v>
      </c>
      <c r="C29" s="188" t="s">
        <v>445</v>
      </c>
      <c r="D29" s="206" t="s">
        <v>435</v>
      </c>
      <c r="E29" s="24" t="s">
        <v>68</v>
      </c>
      <c r="F29" s="26">
        <f t="shared" ca="1" si="1"/>
        <v>0</v>
      </c>
      <c r="G29" s="26">
        <f t="shared" ca="1" si="0"/>
        <v>1</v>
      </c>
      <c r="H29" s="26">
        <f t="shared" ca="1" si="0"/>
        <v>0</v>
      </c>
      <c r="I29" s="26">
        <f t="shared" ca="1" si="0"/>
        <v>0</v>
      </c>
      <c r="J29" s="195">
        <f t="shared" si="2"/>
        <v>1</v>
      </c>
      <c r="K29" s="343"/>
      <c r="L29" s="332" t="s">
        <v>381</v>
      </c>
      <c r="M29" s="334" t="s">
        <v>446</v>
      </c>
      <c r="N29" s="91">
        <v>0</v>
      </c>
      <c r="O29" s="91">
        <v>0</v>
      </c>
      <c r="P29" s="91">
        <v>0</v>
      </c>
      <c r="Q29" s="91">
        <v>0</v>
      </c>
      <c r="R29" s="91">
        <v>0</v>
      </c>
      <c r="S29" s="91">
        <v>1</v>
      </c>
      <c r="T29" s="91">
        <v>0</v>
      </c>
      <c r="U29" s="91">
        <v>0</v>
      </c>
      <c r="V29" s="91">
        <v>0</v>
      </c>
      <c r="W29" s="91">
        <v>0</v>
      </c>
      <c r="X29" s="91">
        <v>0</v>
      </c>
      <c r="Y29" s="91">
        <v>0</v>
      </c>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row>
    <row r="30" spans="1:112" s="14" customFormat="1" ht="62.5" thickBot="1">
      <c r="A30" s="349"/>
      <c r="B30" s="340"/>
      <c r="C30" s="36" t="s">
        <v>447</v>
      </c>
      <c r="D30" s="206" t="s">
        <v>448</v>
      </c>
      <c r="E30" s="24" t="s">
        <v>68</v>
      </c>
      <c r="F30" s="26">
        <f t="shared" ca="1" si="1"/>
        <v>0</v>
      </c>
      <c r="G30" s="26">
        <f t="shared" ca="1" si="0"/>
        <v>100</v>
      </c>
      <c r="H30" s="26">
        <f t="shared" ca="1" si="0"/>
        <v>0</v>
      </c>
      <c r="I30" s="26">
        <f t="shared" ca="1" si="0"/>
        <v>0</v>
      </c>
      <c r="J30" s="195">
        <f t="shared" si="2"/>
        <v>100</v>
      </c>
      <c r="K30" s="343"/>
      <c r="L30" s="333"/>
      <c r="M30" s="335"/>
      <c r="N30" s="91">
        <v>0</v>
      </c>
      <c r="O30" s="91">
        <v>0</v>
      </c>
      <c r="P30" s="91">
        <v>0</v>
      </c>
      <c r="Q30" s="91">
        <v>0</v>
      </c>
      <c r="R30" s="91">
        <v>0</v>
      </c>
      <c r="S30" s="91">
        <v>100</v>
      </c>
      <c r="T30" s="91">
        <v>0</v>
      </c>
      <c r="U30" s="91">
        <v>0</v>
      </c>
      <c r="V30" s="91">
        <v>0</v>
      </c>
      <c r="W30" s="91">
        <v>0</v>
      </c>
      <c r="X30" s="91">
        <v>0</v>
      </c>
      <c r="Y30" s="91">
        <v>0</v>
      </c>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row>
    <row r="31" spans="1:112" s="93" customFormat="1" ht="79.5" customHeight="1" thickBot="1">
      <c r="A31" s="344" t="s">
        <v>449</v>
      </c>
      <c r="B31" s="346" t="s">
        <v>450</v>
      </c>
      <c r="C31" s="188" t="s">
        <v>399</v>
      </c>
      <c r="D31" s="206" t="s">
        <v>451</v>
      </c>
      <c r="E31" s="24" t="s">
        <v>68</v>
      </c>
      <c r="F31" s="26">
        <f t="shared" ca="1" si="1"/>
        <v>0</v>
      </c>
      <c r="G31" s="26">
        <f t="shared" ca="1" si="0"/>
        <v>0</v>
      </c>
      <c r="H31" s="26">
        <f t="shared" ca="1" si="0"/>
        <v>1</v>
      </c>
      <c r="I31" s="26">
        <f t="shared" ca="1" si="0"/>
        <v>0</v>
      </c>
      <c r="J31" s="195">
        <f t="shared" si="2"/>
        <v>1</v>
      </c>
      <c r="K31" s="331"/>
      <c r="L31" s="332" t="s">
        <v>381</v>
      </c>
      <c r="M31" s="334" t="s">
        <v>452</v>
      </c>
      <c r="N31" s="91">
        <v>0</v>
      </c>
      <c r="O31" s="91">
        <v>0</v>
      </c>
      <c r="P31" s="91">
        <v>0</v>
      </c>
      <c r="Q31" s="91">
        <v>0</v>
      </c>
      <c r="R31" s="91">
        <v>0</v>
      </c>
      <c r="S31" s="91">
        <v>0</v>
      </c>
      <c r="T31" s="91">
        <v>0</v>
      </c>
      <c r="U31" s="91">
        <v>0</v>
      </c>
      <c r="V31" s="91">
        <v>1</v>
      </c>
      <c r="W31" s="91">
        <v>0</v>
      </c>
      <c r="X31" s="91">
        <v>0</v>
      </c>
      <c r="Y31" s="91">
        <v>0</v>
      </c>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row>
    <row r="32" spans="1:112" s="89" customFormat="1" ht="93.75" customHeight="1" thickBot="1">
      <c r="A32" s="345"/>
      <c r="B32" s="347"/>
      <c r="C32" s="36" t="s">
        <v>453</v>
      </c>
      <c r="D32" s="206" t="s">
        <v>454</v>
      </c>
      <c r="E32" s="24" t="s">
        <v>68</v>
      </c>
      <c r="F32" s="26">
        <f t="shared" ca="1" si="1"/>
        <v>0</v>
      </c>
      <c r="G32" s="26">
        <f t="shared" ca="1" si="0"/>
        <v>0</v>
      </c>
      <c r="H32" s="26">
        <f t="shared" ca="1" si="0"/>
        <v>100</v>
      </c>
      <c r="I32" s="26">
        <f t="shared" ca="1" si="0"/>
        <v>0</v>
      </c>
      <c r="J32" s="195">
        <f t="shared" si="2"/>
        <v>100</v>
      </c>
      <c r="K32" s="331"/>
      <c r="L32" s="333"/>
      <c r="M32" s="335"/>
      <c r="N32" s="91">
        <v>0</v>
      </c>
      <c r="O32" s="91">
        <v>0</v>
      </c>
      <c r="P32" s="91">
        <v>0</v>
      </c>
      <c r="Q32" s="91">
        <v>0</v>
      </c>
      <c r="R32" s="91">
        <v>0</v>
      </c>
      <c r="S32" s="91">
        <v>0</v>
      </c>
      <c r="T32" s="91">
        <v>0</v>
      </c>
      <c r="U32" s="91">
        <v>0</v>
      </c>
      <c r="V32" s="91">
        <v>100</v>
      </c>
      <c r="W32" s="91">
        <v>0</v>
      </c>
      <c r="X32" s="91">
        <v>0</v>
      </c>
      <c r="Y32" s="91">
        <v>0</v>
      </c>
    </row>
    <row r="33" spans="1:1014" s="93" customFormat="1" ht="63.75" customHeight="1" thickBot="1">
      <c r="A33" s="344" t="s">
        <v>455</v>
      </c>
      <c r="B33" s="338" t="s">
        <v>456</v>
      </c>
      <c r="C33" s="188" t="s">
        <v>399</v>
      </c>
      <c r="D33" s="35" t="s">
        <v>457</v>
      </c>
      <c r="E33" s="24" t="s">
        <v>68</v>
      </c>
      <c r="F33" s="26">
        <f t="shared" ca="1" si="1"/>
        <v>0</v>
      </c>
      <c r="G33" s="26">
        <f t="shared" ca="1" si="0"/>
        <v>0</v>
      </c>
      <c r="H33" s="26">
        <f t="shared" ca="1" si="0"/>
        <v>1</v>
      </c>
      <c r="I33" s="26">
        <f t="shared" ca="1" si="0"/>
        <v>0</v>
      </c>
      <c r="J33" s="195">
        <f t="shared" si="2"/>
        <v>1</v>
      </c>
      <c r="K33" s="331"/>
      <c r="L33" s="332" t="s">
        <v>381</v>
      </c>
      <c r="M33" s="334" t="s">
        <v>458</v>
      </c>
      <c r="N33" s="91">
        <v>0</v>
      </c>
      <c r="O33" s="91">
        <v>0</v>
      </c>
      <c r="P33" s="91">
        <v>0</v>
      </c>
      <c r="Q33" s="91">
        <v>0</v>
      </c>
      <c r="R33" s="91">
        <v>0</v>
      </c>
      <c r="S33" s="91">
        <v>0</v>
      </c>
      <c r="T33" s="91">
        <v>0</v>
      </c>
      <c r="U33" s="91">
        <v>0</v>
      </c>
      <c r="V33" s="91">
        <v>1</v>
      </c>
      <c r="W33" s="91">
        <v>0</v>
      </c>
      <c r="X33" s="91">
        <v>0</v>
      </c>
      <c r="Y33" s="91">
        <v>0</v>
      </c>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row>
    <row r="34" spans="1:1014" s="14" customFormat="1" ht="87" customHeight="1" thickBot="1">
      <c r="A34" s="345"/>
      <c r="B34" s="340"/>
      <c r="C34" s="36" t="s">
        <v>459</v>
      </c>
      <c r="D34" s="206" t="s">
        <v>460</v>
      </c>
      <c r="E34" s="24" t="s">
        <v>68</v>
      </c>
      <c r="F34" s="26">
        <f t="shared" ca="1" si="1"/>
        <v>0</v>
      </c>
      <c r="G34" s="26">
        <f t="shared" ca="1" si="0"/>
        <v>0</v>
      </c>
      <c r="H34" s="26">
        <f t="shared" ca="1" si="0"/>
        <v>100</v>
      </c>
      <c r="I34" s="26">
        <f t="shared" ca="1" si="0"/>
        <v>0</v>
      </c>
      <c r="J34" s="195">
        <f t="shared" si="2"/>
        <v>100</v>
      </c>
      <c r="K34" s="331"/>
      <c r="L34" s="333"/>
      <c r="M34" s="335"/>
      <c r="N34" s="91">
        <v>0</v>
      </c>
      <c r="O34" s="91">
        <v>0</v>
      </c>
      <c r="P34" s="91">
        <v>0</v>
      </c>
      <c r="Q34" s="91">
        <v>0</v>
      </c>
      <c r="R34" s="91">
        <v>0</v>
      </c>
      <c r="S34" s="91">
        <v>0</v>
      </c>
      <c r="T34" s="91">
        <v>0</v>
      </c>
      <c r="U34" s="91">
        <v>0</v>
      </c>
      <c r="V34" s="91">
        <v>100</v>
      </c>
      <c r="W34" s="91">
        <v>0</v>
      </c>
      <c r="X34" s="91">
        <v>0</v>
      </c>
      <c r="Y34" s="91">
        <v>0</v>
      </c>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ALZ34" s="51"/>
    </row>
    <row r="35" spans="1:1014" s="93" customFormat="1" ht="63.75" customHeight="1" thickBot="1">
      <c r="A35" s="344" t="s">
        <v>461</v>
      </c>
      <c r="B35" s="346" t="s">
        <v>462</v>
      </c>
      <c r="C35" s="188" t="s">
        <v>399</v>
      </c>
      <c r="D35" s="206" t="s">
        <v>463</v>
      </c>
      <c r="E35" s="24" t="s">
        <v>68</v>
      </c>
      <c r="F35" s="26">
        <f t="shared" ca="1" si="1"/>
        <v>0</v>
      </c>
      <c r="G35" s="26">
        <f t="shared" ca="1" si="0"/>
        <v>0</v>
      </c>
      <c r="H35" s="26">
        <f t="shared" ca="1" si="0"/>
        <v>0</v>
      </c>
      <c r="I35" s="26">
        <f t="shared" ca="1" si="0"/>
        <v>1</v>
      </c>
      <c r="J35" s="195">
        <f t="shared" si="2"/>
        <v>1</v>
      </c>
      <c r="K35" s="331"/>
      <c r="L35" s="332" t="s">
        <v>381</v>
      </c>
      <c r="M35" s="334" t="s">
        <v>464</v>
      </c>
      <c r="N35" s="88">
        <v>0</v>
      </c>
      <c r="O35" s="88">
        <v>0</v>
      </c>
      <c r="P35" s="88">
        <v>0</v>
      </c>
      <c r="Q35" s="88">
        <v>0</v>
      </c>
      <c r="R35" s="88">
        <v>0</v>
      </c>
      <c r="S35" s="88">
        <v>0</v>
      </c>
      <c r="T35" s="88">
        <v>0</v>
      </c>
      <c r="U35" s="88">
        <v>0</v>
      </c>
      <c r="V35" s="88">
        <v>0</v>
      </c>
      <c r="W35" s="88">
        <v>1</v>
      </c>
      <c r="X35" s="88">
        <v>0</v>
      </c>
      <c r="Y35" s="88">
        <v>0</v>
      </c>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row>
    <row r="36" spans="1:1014" s="14" customFormat="1" ht="47" thickBot="1">
      <c r="A36" s="345"/>
      <c r="B36" s="350"/>
      <c r="C36" s="36" t="s">
        <v>465</v>
      </c>
      <c r="D36" s="206" t="s">
        <v>466</v>
      </c>
      <c r="E36" s="24" t="s">
        <v>68</v>
      </c>
      <c r="F36" s="26">
        <f t="shared" ca="1" si="1"/>
        <v>0</v>
      </c>
      <c r="G36" s="26">
        <f t="shared" ca="1" si="0"/>
        <v>0</v>
      </c>
      <c r="H36" s="26">
        <f t="shared" ca="1" si="0"/>
        <v>0</v>
      </c>
      <c r="I36" s="26">
        <f t="shared" ca="1" si="0"/>
        <v>100</v>
      </c>
      <c r="J36" s="195">
        <f t="shared" si="2"/>
        <v>100</v>
      </c>
      <c r="K36" s="331"/>
      <c r="L36" s="333"/>
      <c r="M36" s="335"/>
      <c r="N36" s="88">
        <v>0</v>
      </c>
      <c r="O36" s="88">
        <v>0</v>
      </c>
      <c r="P36" s="88">
        <v>0</v>
      </c>
      <c r="Q36" s="88">
        <v>0</v>
      </c>
      <c r="R36" s="88">
        <v>0</v>
      </c>
      <c r="S36" s="88">
        <v>0</v>
      </c>
      <c r="T36" s="88">
        <v>0</v>
      </c>
      <c r="U36" s="88">
        <v>0</v>
      </c>
      <c r="V36" s="88">
        <v>0</v>
      </c>
      <c r="W36" s="88">
        <v>0</v>
      </c>
      <c r="X36" s="88">
        <v>0</v>
      </c>
      <c r="Y36" s="88">
        <v>100</v>
      </c>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89"/>
      <c r="CE36" s="89"/>
      <c r="CF36" s="89"/>
      <c r="CG36" s="89"/>
      <c r="CH36" s="89"/>
      <c r="CI36" s="89"/>
      <c r="CJ36" s="89"/>
      <c r="CK36" s="89"/>
      <c r="CL36" s="89"/>
      <c r="CM36" s="89"/>
      <c r="CN36" s="89"/>
      <c r="CO36" s="89"/>
      <c r="CP36" s="89"/>
      <c r="CQ36" s="89"/>
      <c r="CR36" s="89"/>
      <c r="CS36" s="89"/>
      <c r="CT36" s="89"/>
      <c r="CU36" s="89"/>
      <c r="CV36" s="89"/>
      <c r="CW36" s="89"/>
      <c r="CX36" s="89"/>
      <c r="CY36" s="89"/>
      <c r="CZ36" s="89"/>
      <c r="DA36" s="89"/>
      <c r="DB36" s="89"/>
      <c r="DC36" s="89"/>
      <c r="DD36" s="89"/>
      <c r="DE36" s="89"/>
      <c r="DF36" s="89"/>
      <c r="DG36" s="89"/>
      <c r="DH36" s="89"/>
      <c r="ALZ36" s="51"/>
    </row>
    <row r="37" spans="1:1014" s="93" customFormat="1" ht="126.75" customHeight="1" thickBot="1">
      <c r="A37" s="351" t="s">
        <v>467</v>
      </c>
      <c r="B37" s="353" t="s">
        <v>468</v>
      </c>
      <c r="C37" s="188" t="s">
        <v>399</v>
      </c>
      <c r="D37" s="206" t="s">
        <v>469</v>
      </c>
      <c r="E37" s="24" t="s">
        <v>68</v>
      </c>
      <c r="F37" s="26">
        <f t="shared" ca="1" si="1"/>
        <v>0</v>
      </c>
      <c r="G37" s="26">
        <f t="shared" ca="1" si="0"/>
        <v>0</v>
      </c>
      <c r="H37" s="26">
        <f t="shared" ca="1" si="0"/>
        <v>0</v>
      </c>
      <c r="I37" s="26">
        <f t="shared" ca="1" si="0"/>
        <v>1</v>
      </c>
      <c r="J37" s="195">
        <f t="shared" si="2"/>
        <v>1</v>
      </c>
      <c r="K37" s="355"/>
      <c r="L37" s="332" t="s">
        <v>381</v>
      </c>
      <c r="M37" s="334" t="s">
        <v>470</v>
      </c>
      <c r="N37" s="91">
        <v>0</v>
      </c>
      <c r="O37" s="91">
        <v>0</v>
      </c>
      <c r="P37" s="91">
        <v>0</v>
      </c>
      <c r="Q37" s="91">
        <v>0</v>
      </c>
      <c r="R37" s="91">
        <v>0</v>
      </c>
      <c r="S37" s="91">
        <v>0</v>
      </c>
      <c r="T37" s="91">
        <v>0</v>
      </c>
      <c r="U37" s="91">
        <v>0</v>
      </c>
      <c r="V37" s="91">
        <v>0</v>
      </c>
      <c r="W37" s="91">
        <v>0</v>
      </c>
      <c r="X37" s="91">
        <v>0</v>
      </c>
      <c r="Y37" s="91">
        <v>1</v>
      </c>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row>
    <row r="38" spans="1:1014" s="14" customFormat="1" ht="62.5" thickBot="1">
      <c r="A38" s="352"/>
      <c r="B38" s="354"/>
      <c r="C38" s="36" t="s">
        <v>471</v>
      </c>
      <c r="D38" s="206" t="s">
        <v>472</v>
      </c>
      <c r="E38" s="24" t="s">
        <v>68</v>
      </c>
      <c r="F38" s="26">
        <f t="shared" ca="1" si="1"/>
        <v>0</v>
      </c>
      <c r="G38" s="26">
        <f t="shared" ca="1" si="0"/>
        <v>0</v>
      </c>
      <c r="H38" s="26">
        <f t="shared" ca="1" si="0"/>
        <v>0</v>
      </c>
      <c r="I38" s="26">
        <f t="shared" ca="1" si="0"/>
        <v>100</v>
      </c>
      <c r="J38" s="195">
        <f t="shared" si="2"/>
        <v>100</v>
      </c>
      <c r="K38" s="355"/>
      <c r="L38" s="333"/>
      <c r="M38" s="335"/>
      <c r="N38" s="91">
        <v>0</v>
      </c>
      <c r="O38" s="91">
        <v>0</v>
      </c>
      <c r="P38" s="91">
        <v>0</v>
      </c>
      <c r="Q38" s="91">
        <v>0</v>
      </c>
      <c r="R38" s="91">
        <v>0</v>
      </c>
      <c r="S38" s="91">
        <v>0</v>
      </c>
      <c r="T38" s="91">
        <v>0</v>
      </c>
      <c r="U38" s="91">
        <v>0</v>
      </c>
      <c r="V38" s="91">
        <v>0</v>
      </c>
      <c r="W38" s="91">
        <v>0</v>
      </c>
      <c r="X38" s="91">
        <v>0</v>
      </c>
      <c r="Y38" s="91">
        <v>100</v>
      </c>
      <c r="ALZ38" s="51"/>
    </row>
  </sheetData>
  <mergeCells count="60">
    <mergeCell ref="A37:A38"/>
    <mergeCell ref="B37:B38"/>
    <mergeCell ref="K37:K38"/>
    <mergeCell ref="L37:L38"/>
    <mergeCell ref="M37:M38"/>
    <mergeCell ref="A33:A34"/>
    <mergeCell ref="B33:B34"/>
    <mergeCell ref="K33:K34"/>
    <mergeCell ref="L33:L34"/>
    <mergeCell ref="M33:M34"/>
    <mergeCell ref="A35:A36"/>
    <mergeCell ref="B35:B36"/>
    <mergeCell ref="K35:K36"/>
    <mergeCell ref="L35:L36"/>
    <mergeCell ref="M35:M36"/>
    <mergeCell ref="A29:A30"/>
    <mergeCell ref="B29:B30"/>
    <mergeCell ref="K29:K30"/>
    <mergeCell ref="L29:L30"/>
    <mergeCell ref="M29:M30"/>
    <mergeCell ref="A31:A32"/>
    <mergeCell ref="B31:B32"/>
    <mergeCell ref="K31:K32"/>
    <mergeCell ref="L31:L32"/>
    <mergeCell ref="M31:M32"/>
    <mergeCell ref="B23:B28"/>
    <mergeCell ref="A25:A26"/>
    <mergeCell ref="K25:K26"/>
    <mergeCell ref="L25:L26"/>
    <mergeCell ref="M25:M26"/>
    <mergeCell ref="A27:A28"/>
    <mergeCell ref="K27:K28"/>
    <mergeCell ref="L27:L28"/>
    <mergeCell ref="M27:M28"/>
    <mergeCell ref="A14:A15"/>
    <mergeCell ref="B14:B19"/>
    <mergeCell ref="K14:K15"/>
    <mergeCell ref="L14:L15"/>
    <mergeCell ref="M14:M15"/>
    <mergeCell ref="A16:A17"/>
    <mergeCell ref="K16:K17"/>
    <mergeCell ref="L16:L17"/>
    <mergeCell ref="M16:M17"/>
    <mergeCell ref="A18:A19"/>
    <mergeCell ref="K18:K19"/>
    <mergeCell ref="L18:L19"/>
    <mergeCell ref="M18:M19"/>
    <mergeCell ref="A5:M5"/>
    <mergeCell ref="A6:M6"/>
    <mergeCell ref="A7:M7"/>
    <mergeCell ref="N7:Y7"/>
    <mergeCell ref="A8:E8"/>
    <mergeCell ref="F8:J8"/>
    <mergeCell ref="K8:K9"/>
    <mergeCell ref="L8:L9"/>
    <mergeCell ref="M8:M9"/>
    <mergeCell ref="N8:P8"/>
    <mergeCell ref="Q8:S8"/>
    <mergeCell ref="T8:V8"/>
    <mergeCell ref="W8:Y8"/>
  </mergeCells>
  <dataValidations count="1">
    <dataValidation type="list" allowBlank="1" showInputMessage="1" showErrorMessage="1" sqref="E10:E38" xr:uid="{4B86732D-E9CC-4C22-B9B2-CCB69414BFBF}">
      <formula1>"Suma,Promedio"</formula1>
    </dataValidation>
  </dataValidations>
  <printOptions horizontalCentered="1" verticalCentered="1"/>
  <pageMargins left="0.11811023622047245" right="0.11811023622047245" top="0.39370078740157483" bottom="0.39370078740157483" header="0.35433070866141736" footer="0.39370078740157483"/>
  <pageSetup scale="34" fitToWidth="0" fitToHeight="0" orientation="landscape" r:id="rId1"/>
  <headerFooter alignWithMargins="0"/>
  <rowBreaks count="2" manualBreakCount="2">
    <brk id="19" max="12" man="1"/>
    <brk id="3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23</vt:i4>
      </vt:variant>
    </vt:vector>
  </HeadingPairs>
  <TitlesOfParts>
    <vt:vector size="41" baseType="lpstr">
      <vt:lpstr>Presentación</vt:lpstr>
      <vt:lpstr>Introducción</vt:lpstr>
      <vt:lpstr>Contenido</vt:lpstr>
      <vt:lpstr>Comunicaciones</vt:lpstr>
      <vt:lpstr>Protocolo</vt:lpstr>
      <vt:lpstr>NSSS</vt:lpstr>
      <vt:lpstr>P&amp;D</vt:lpstr>
      <vt:lpstr>Seguridad Militar</vt:lpstr>
      <vt:lpstr>DTIC</vt:lpstr>
      <vt:lpstr>Jurídica</vt:lpstr>
      <vt:lpstr>DAF</vt:lpstr>
      <vt:lpstr>DANTA</vt:lpstr>
      <vt:lpstr>DADL</vt:lpstr>
      <vt:lpstr>Comercialización</vt:lpstr>
      <vt:lpstr>Programas</vt:lpstr>
      <vt:lpstr>RRHH</vt:lpstr>
      <vt:lpstr>Dirección Ejecutiva</vt:lpstr>
      <vt:lpstr>OAI</vt:lpstr>
      <vt:lpstr>Comercialización!Área_de_impresión</vt:lpstr>
      <vt:lpstr>Comunicaciones!Área_de_impresión</vt:lpstr>
      <vt:lpstr>Contenido!Área_de_impresión</vt:lpstr>
      <vt:lpstr>DADL!Área_de_impresión</vt:lpstr>
      <vt:lpstr>DAF!Área_de_impresión</vt:lpstr>
      <vt:lpstr>DANTA!Área_de_impresión</vt:lpstr>
      <vt:lpstr>'Dirección Ejecutiva'!Área_de_impresión</vt:lpstr>
      <vt:lpstr>DTIC!Área_de_impresión</vt:lpstr>
      <vt:lpstr>Introducción!Área_de_impresión</vt:lpstr>
      <vt:lpstr>Jurídica!Área_de_impresión</vt:lpstr>
      <vt:lpstr>NSSS!Área_de_impresión</vt:lpstr>
      <vt:lpstr>OAI!Área_de_impresión</vt:lpstr>
      <vt:lpstr>'P&amp;D'!Área_de_impresión</vt:lpstr>
      <vt:lpstr>Presentación!Área_de_impresión</vt:lpstr>
      <vt:lpstr>Programas!Área_de_impresión</vt:lpstr>
      <vt:lpstr>Protocolo!Área_de_impresión</vt:lpstr>
      <vt:lpstr>RRHH!Área_de_impresión</vt:lpstr>
      <vt:lpstr>'Seguridad Militar'!Área_de_impresión</vt:lpstr>
      <vt:lpstr>DTIC!Títulos_a_imprimir</vt:lpstr>
      <vt:lpstr>Jurídica!Títulos_a_imprimir</vt:lpstr>
      <vt:lpstr>'P&amp;D'!Títulos_a_imprimir</vt:lpstr>
      <vt:lpstr>Programas!Títulos_a_imprimir</vt:lpstr>
      <vt:lpstr>RRHH!Títulos_a_imprimir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INESPRE PLANIFICACION</cp:lastModifiedBy>
  <cp:lastPrinted>2025-11-13T16:54:43Z</cp:lastPrinted>
  <dcterms:created xsi:type="dcterms:W3CDTF">2024-11-20T19:24:06Z</dcterms:created>
  <dcterms:modified xsi:type="dcterms:W3CDTF">2026-01-16T14:40:49Z</dcterms:modified>
</cp:coreProperties>
</file>