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ocuments\DatosAbierto\transparencia\FINANZAS\2017\ingreso_egresos\"/>
    </mc:Choice>
  </mc:AlternateContent>
  <bookViews>
    <workbookView xWindow="0" yWindow="0" windowWidth="28800" windowHeight="12330"/>
  </bookViews>
  <sheets>
    <sheet name="CUENTA NO. 240-010599-0" sheetId="1" r:id="rId1"/>
  </sheets>
  <externalReferences>
    <externalReference r:id="rId2"/>
  </externalReferences>
  <definedNames>
    <definedName name="_xlnm.Print_Area" localSheetId="0">'CUENTA NO. 240-010599-0'!$C$1:$H$324</definedName>
    <definedName name="_xlnm.Print_Titles" localSheetId="0">'CUENTA NO. 240-010599-0'!$1:$14</definedName>
  </definedNames>
  <calcPr calcId="171026"/>
</workbook>
</file>

<file path=xl/calcChain.xml><?xml version="1.0" encoding="utf-8"?>
<calcChain xmlns="http://schemas.openxmlformats.org/spreadsheetml/2006/main">
  <c r="G322" i="1" l="1"/>
  <c r="G325" i="1"/>
  <c r="G327" i="1"/>
  <c r="F322" i="1"/>
  <c r="F325" i="1"/>
  <c r="F327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22" i="1"/>
</calcChain>
</file>

<file path=xl/sharedStrings.xml><?xml version="1.0" encoding="utf-8"?>
<sst xmlns="http://schemas.openxmlformats.org/spreadsheetml/2006/main" count="321" uniqueCount="123">
  <si>
    <t>LIBRO BANCO</t>
  </si>
  <si>
    <t>BANCO DE RESERVAS DE LA REPUBLICA DOMINICANA</t>
  </si>
  <si>
    <t>DEL 1 AL 30 DE NOVIEMBRE 2017</t>
  </si>
  <si>
    <t>Cuenta Bancaria No. 240-010599-0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</si>
  <si>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</si>
  <si>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</si>
  <si>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</si>
  <si>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</si>
  <si>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</si>
  <si>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</si>
  <si>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</si>
  <si>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MARCELA ALCEQUIEZ</t>
  </si>
  <si>
    <t>DEPOSITO</t>
  </si>
  <si>
    <t>MANUEL EMILIO RAMIREZ</t>
  </si>
  <si>
    <t>YINEIDA BURGOS FAMILIA</t>
  </si>
  <si>
    <t>SERGIO VLADIMIR CABRAL PEÑA</t>
  </si>
  <si>
    <t>COLECTOR DE IMPUESTOS INTERNOS</t>
  </si>
  <si>
    <t>ISIDRO ARAUJO</t>
  </si>
  <si>
    <t>EDITORA DE FORMAS, S.A.</t>
  </si>
  <si>
    <t>PADRON OFFICE SUPPLY, S.R.L</t>
  </si>
  <si>
    <t>ASOC. NACIONAL DE PROFESIONALES AGROPECUARIOS ( ANPA)</t>
  </si>
  <si>
    <t>NAIROBY SOSA</t>
  </si>
  <si>
    <t>MARIBEL MOREL TORIBIO</t>
  </si>
  <si>
    <t>COOP NACIONAL DE SERVICIOS MULTIPLES AGROPECUARIOS</t>
  </si>
  <si>
    <t>COOP. NACIONAL DE SERVICIOS MULTIPLES AGROPECUARIOS</t>
  </si>
  <si>
    <t>MOISES ALEXANDER SANCHEZ VANDERHORST</t>
  </si>
  <si>
    <t>OZAVI RENT CAR, SRL.</t>
  </si>
  <si>
    <t>KEISY LARISNE CUEVAS FULGENCIO</t>
  </si>
  <si>
    <t>CARLOS ANTONIO AQUINO SALVADOR</t>
  </si>
  <si>
    <t>COMPAÑIA DOMINICANA DE TELEFONOS, S.A.</t>
  </si>
  <si>
    <t>ESPLENDOR FIESTA, S.R.L.</t>
  </si>
  <si>
    <t>HILARIO CARMONA TRAVIESO</t>
  </si>
  <si>
    <t>SOLUDIVER SOLUCIONES DIVERSAS, SRL</t>
  </si>
  <si>
    <t>CORP. DEL  ACUEDUCTO Y ALCANTARILLADO DE STO. DGO.</t>
  </si>
  <si>
    <t>MERCANTIL RAMI, SRL.</t>
  </si>
  <si>
    <t>INSTITUTO DE ESTABILIZACION DE PRECIOS (INESPRE)</t>
  </si>
  <si>
    <t>CARLOS MANUEL PADILLA</t>
  </si>
  <si>
    <t>TRANSFERENCIA INTERNA</t>
  </si>
  <si>
    <t>ELSA MINAYA MATOS</t>
  </si>
  <si>
    <t>LEONCIA SALDAÑA LUCIANO DE RAMIREZ</t>
  </si>
  <si>
    <t>FLORA SERRANO</t>
  </si>
  <si>
    <t>JESUS SANTANA</t>
  </si>
  <si>
    <t>PORFIRIO ANTONIO GRULLON</t>
  </si>
  <si>
    <t>GISSEL ACOSTA BATISTA</t>
  </si>
  <si>
    <t>ZOILA MELLA</t>
  </si>
  <si>
    <t>JOSE VIRGILIO POLONIA SANCHEZ</t>
  </si>
  <si>
    <t>ANTONIO ABDALA MELGEN MENDEZ</t>
  </si>
  <si>
    <t>HECTOR JAVIER PRENZA</t>
  </si>
  <si>
    <t>ANA PALMIRA ALVAREZ FRANCISCO</t>
  </si>
  <si>
    <t>HAISEL EVELIO MERCEDES</t>
  </si>
  <si>
    <t>FLORANGEL RIVERA MEJIA</t>
  </si>
  <si>
    <t>AUTO SERVICIOS LA GOMA, SRL.</t>
  </si>
  <si>
    <t>FERMINA RODRIGUEZ</t>
  </si>
  <si>
    <t>HECTOR DORIAN ALBURQUERQUE MORALES</t>
  </si>
  <si>
    <t>ADALGISA ABREU</t>
  </si>
  <si>
    <t>CARMEN SUSANA PINEDA LEON</t>
  </si>
  <si>
    <t>OLQUIDEA TRINIDAD TUPETE</t>
  </si>
  <si>
    <t>ANGELA MILESY RODRIGUEZ BATISTA</t>
  </si>
  <si>
    <t>FRANCISCA MATEO MORILLO</t>
  </si>
  <si>
    <t>ELIZABETH VERONICA MATOS</t>
  </si>
  <si>
    <t>ALEXANDRA DE LA CRUZ DONASTORG</t>
  </si>
  <si>
    <t>JARISA MEDINA FEDERICO</t>
  </si>
  <si>
    <t>ALEXANDRA ALTAGRACIA MORETA JUMA</t>
  </si>
  <si>
    <t>VIANKA ESTEFANY SANTANA JIMENEZ</t>
  </si>
  <si>
    <t>DORCA ESMIRNA CARMONA DE CARDONA</t>
  </si>
  <si>
    <t>JENNY ELISA GOMEZ JIMENEZ</t>
  </si>
  <si>
    <t>LOURDES SANTIAGO</t>
  </si>
  <si>
    <t>ROSI ANDREINA NUÑEZ CANALS</t>
  </si>
  <si>
    <t>JOHNNY ML. DULUC TRINIDAD</t>
  </si>
  <si>
    <t>CARMEN ROSARIO MATEO</t>
  </si>
  <si>
    <t>FRANCISCA ELIZABETH PIMENTEL CRUZ</t>
  </si>
  <si>
    <t>CARLOS ANTONIO DIAZ</t>
  </si>
  <si>
    <t>FLOR MATEO ENCARNACION</t>
  </si>
  <si>
    <t>DELMA NOEMI MATOS MEJIA</t>
  </si>
  <si>
    <t>NAIROBI PEREZ THOMPSON</t>
  </si>
  <si>
    <t>NOEMI ALEXANDRA MORALES RAMIREZ</t>
  </si>
  <si>
    <t>BELKIS ROSANGEL BRITO PAREDES</t>
  </si>
  <si>
    <t>TOMAS MERCEDES OTAÑEZ ESPINOSA</t>
  </si>
  <si>
    <t>CARLOS GOMEZ DE LEON</t>
  </si>
  <si>
    <t>CARIBE TOURS, S, A.</t>
  </si>
  <si>
    <t>NOELIA ALTAGRACIA HENRIQUEZ</t>
  </si>
  <si>
    <t>LLEWELYN SAMUEL VARGAS DE LOS SANTOS</t>
  </si>
  <si>
    <t>NARCISA JANET DE JESUS ESCARRAMAN</t>
  </si>
  <si>
    <t>FRANCIELY MICHAEL MARCELINO</t>
  </si>
  <si>
    <t>CAROLINA MARTINEZ MARTINEZ</t>
  </si>
  <si>
    <t>GLADYS ALTAGRACIA YERMENOS INOA</t>
  </si>
  <si>
    <t>YNOMARAG COMERCIAL, SRL.</t>
  </si>
  <si>
    <t>MALUGOMEZ COMERCIAL, S.R.L.</t>
  </si>
  <si>
    <t>CANDIDA RITA NUÑEZ LOPEZ</t>
  </si>
  <si>
    <t>RICHARD JOSE MERCEDES SANCHEZ</t>
  </si>
  <si>
    <t>TERESA MARIA DE REGLA MOTA</t>
  </si>
  <si>
    <t>ANA MARIA DE FRANK JIMENEZ</t>
  </si>
  <si>
    <t>HUMANO SEGUROS , S.A</t>
  </si>
  <si>
    <t>EDESUR DOMINICANA, S.A.</t>
  </si>
  <si>
    <t>EDEESTE DOMINICANA, S.A</t>
  </si>
  <si>
    <t>EDENORTE DOMINICANA, S.A.</t>
  </si>
  <si>
    <t>L Y D TRANSPORTE, SRL.</t>
  </si>
  <si>
    <t>RAMON JIMENEZ HERNANDEZ</t>
  </si>
  <si>
    <t>ARAGORTEG COMERCIAL, S.R.L.</t>
  </si>
  <si>
    <t>ESTEFANY RODRIGUEZ VALENZUELA</t>
  </si>
  <si>
    <t>ME IMPRESIONES, SRL</t>
  </si>
  <si>
    <t>AGROLUZ, S.R.L.</t>
  </si>
  <si>
    <t>ALMAC DOMINICANA, S,R,L.</t>
  </si>
  <si>
    <t>ANSAKEN, S,RL.</t>
  </si>
  <si>
    <t>ARAMELBA GROUP, SRL</t>
  </si>
  <si>
    <t>SOLUCIONES DE OFICINA YYY, S.R.L.</t>
  </si>
  <si>
    <t>MARCELA  ALCEQUIEZ</t>
  </si>
  <si>
    <t>COMERCIAL JUAN JOSE UREÑA SRL.</t>
  </si>
  <si>
    <t>FELIX FRIAS BEN</t>
  </si>
  <si>
    <t>CATEDRAL DE SANTO DOMINGO</t>
  </si>
  <si>
    <t>ANA VERONICA ADAMES LANTIGUA</t>
  </si>
  <si>
    <t>INNOVACORP DOMINICANA, SRL.</t>
  </si>
  <si>
    <t>TRANSPORTE VIRAMICA SRL.</t>
  </si>
  <si>
    <t>CONSOLIDOM, S.R.L.</t>
  </si>
  <si>
    <t>CHEQUE DEVUELTO ANSAKEN</t>
  </si>
  <si>
    <t>DIFERENCIA AL REGISTRAR CHEQUE EN RECLAMACION</t>
  </si>
  <si>
    <t>AVISO DEBITO</t>
  </si>
  <si>
    <t>INTERESES SOBRE PRESTAMOS</t>
  </si>
  <si>
    <t>IMPUESTO LEY 288-04 (0.15%)</t>
  </si>
  <si>
    <t>COMISION BANCARIA</t>
  </si>
  <si>
    <t>TOTALES / BALANCE FINAL*</t>
  </si>
  <si>
    <t>*</t>
  </si>
  <si>
    <t>Efectivo restringido por embargos retentivos aplicados por demanda de pago de prestaciones laborales.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</si>
</sst>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0" borderId="14" applyNumberFormat="0" applyFill="0" applyAlignment="0" applyProtection="0"/>
  </cellStyleXfs>
  <cellXfs count="60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>
      <alignment horizontal="left"/>
    </xf>
    <xf numFmtId="40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0" fontId="1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19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43" fontId="7" fillId="0" borderId="0" xfId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horizontal="center"/>
    </xf>
    <xf numFmtId="0" fontId="9" fillId="0" borderId="0" xfId="0" applyFont="1" applyFill="1"/>
    <xf numFmtId="43" fontId="7" fillId="0" borderId="1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/>
    <xf numFmtId="43" fontId="11" fillId="3" borderId="3" xfId="1" applyFont="1" applyFill="1" applyBorder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43" fontId="13" fillId="3" borderId="0" xfId="1" applyFont="1" applyFill="1" applyBorder="1"/>
    <xf numFmtId="43" fontId="12" fillId="3" borderId="5" xfId="1" applyFont="1" applyFill="1" applyBorder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40" fontId="1" fillId="0" borderId="9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left"/>
    </xf>
    <xf numFmtId="40" fontId="2" fillId="0" borderId="10" xfId="0" applyNumberFormat="1" applyFont="1" applyFill="1" applyBorder="1" applyAlignment="1">
      <alignment horizontal="right"/>
    </xf>
    <xf numFmtId="43" fontId="14" fillId="0" borderId="10" xfId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9" fillId="0" borderId="0" xfId="0" applyNumberFormat="1" applyFont="1" applyFill="1"/>
    <xf numFmtId="40" fontId="7" fillId="0" borderId="0" xfId="0" applyNumberFormat="1" applyFont="1" applyFill="1"/>
    <xf numFmtId="4" fontId="0" fillId="0" borderId="9" xfId="0" applyNumberFormat="1" applyFill="1" applyBorder="1"/>
    <xf numFmtId="43" fontId="7" fillId="0" borderId="9" xfId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40" fontId="7" fillId="0" borderId="0" xfId="1" applyNumberFormat="1" applyFont="1" applyFill="1"/>
    <xf numFmtId="40" fontId="8" fillId="0" borderId="0" xfId="1" applyNumberFormat="1" applyFont="1" applyFill="1" applyAlignment="1">
      <alignment horizontal="center"/>
    </xf>
    <xf numFmtId="40" fontId="13" fillId="3" borderId="0" xfId="1" applyNumberFormat="1" applyFont="1" applyFill="1" applyBorder="1"/>
    <xf numFmtId="40" fontId="11" fillId="3" borderId="7" xfId="1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47625</xdr:rowOff>
    </xdr:from>
    <xdr:to>
      <xdr:col>7</xdr:col>
      <xdr:colOff>440998</xdr:colOff>
      <xdr:row>6</xdr:row>
      <xdr:rowOff>38100</xdr:rowOff>
    </xdr:to>
    <xdr:pic>
      <xdr:nvPicPr>
        <xdr:cNvPr id="1092" name="Imagen 1">
          <a:extLst>
            <a:ext uri="{FF2B5EF4-FFF2-40B4-BE49-F238E27FC236}">
              <a16:creationId xmlns:a16="http://schemas.microsoft.com/office/drawing/2014/main" id="{B848B34A-E289-45B0-A1F6-F949405A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4" y="47625"/>
          <a:ext cx="8070524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8bd5d7b1-2559-4396-b714-003a422933d5\Drive\CUENTA,%20GERENCIA%20DE%20SUPERMERCADOS,NOVIEMBRE,%202017%20%20240-010599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OMFIRMACION BALANCE"/>
      <sheetName val="DEPOSITO"/>
      <sheetName val="EMITIDOS"/>
      <sheetName val="PAGADOS"/>
      <sheetName val="TRANSITO DEL MES"/>
      <sheetName val="TRANSITO ANT"/>
      <sheetName val="Estado Bancario"/>
      <sheetName val="Hoja1"/>
      <sheetName val="Hoja2"/>
      <sheetName val="Hoja4"/>
      <sheetName val="Hoja5"/>
      <sheetName val="Hoja3"/>
      <sheetName val="Hoja7"/>
      <sheetName val="Hoja8"/>
    </sheetNames>
    <sheetDataSet>
      <sheetData sheetId="0"/>
      <sheetData sheetId="1">
        <row r="26">
          <cell r="C26">
            <v>88544346.310000017</v>
          </cell>
        </row>
        <row r="40">
          <cell r="C40">
            <v>88208983.36999999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35"/>
  <sheetViews>
    <sheetView tabSelected="1" topLeftCell="A55" workbookViewId="0">
      <selection activeCell="C9" sqref="C9:H9"/>
    </sheetView>
  </sheetViews>
  <sheetFormatPr baseColWidth="10" defaultColWidth="11.42578125" defaultRowHeight="15" x14ac:dyDescent="0.25"/>
  <cols>
    <col min="1" max="2" width="11.42578125" style="1"/>
    <col min="3" max="3" width="13.140625" style="11" customWidth="1"/>
    <col min="4" max="4" width="19.140625" style="11" bestFit="1" customWidth="1"/>
    <col min="5" max="5" width="66.5703125" style="13" bestFit="1" customWidth="1"/>
    <col min="6" max="6" width="17.140625" style="48" bestFit="1" customWidth="1"/>
    <col min="7" max="7" width="15.140625" style="14" customWidth="1"/>
    <col min="8" max="8" width="15.7109375" style="14" bestFit="1" customWidth="1"/>
    <col min="9" max="9" width="14.140625" style="42" customWidth="1"/>
    <col min="10" max="10" width="9.5703125" style="1" bestFit="1" customWidth="1"/>
    <col min="11" max="16384" width="11.42578125" style="1"/>
  </cols>
  <sheetData>
    <row r="2" spans="3:9" x14ac:dyDescent="0.25">
      <c r="D2" s="12"/>
    </row>
    <row r="3" spans="3:9" x14ac:dyDescent="0.25">
      <c r="D3" s="12"/>
    </row>
    <row r="4" spans="3:9" x14ac:dyDescent="0.25">
      <c r="D4" s="12"/>
    </row>
    <row r="5" spans="3:9" x14ac:dyDescent="0.25">
      <c r="D5" s="12"/>
    </row>
    <row r="7" spans="3:9" ht="19.5" x14ac:dyDescent="0.3">
      <c r="C7" s="54" t="s">
        <v>0</v>
      </c>
      <c r="D7" s="54"/>
      <c r="E7" s="54"/>
      <c r="F7" s="54"/>
      <c r="G7" s="54"/>
      <c r="H7" s="54"/>
    </row>
    <row r="8" spans="3:9" ht="17.25" x14ac:dyDescent="0.3">
      <c r="C8" s="55" t="s">
        <v>1</v>
      </c>
      <c r="D8" s="55"/>
      <c r="E8" s="55"/>
      <c r="F8" s="55"/>
      <c r="G8" s="55"/>
      <c r="H8" s="55"/>
    </row>
    <row r="9" spans="3:9" ht="15.75" x14ac:dyDescent="0.25">
      <c r="C9" s="56" t="s">
        <v>2</v>
      </c>
      <c r="D9" s="56"/>
      <c r="E9" s="56"/>
      <c r="F9" s="56"/>
      <c r="G9" s="56"/>
      <c r="H9" s="56"/>
    </row>
    <row r="10" spans="3:9" ht="15.75" thickBot="1" x14ac:dyDescent="0.3">
      <c r="C10" s="16"/>
      <c r="D10" s="16"/>
      <c r="E10" s="15"/>
      <c r="F10" s="49"/>
      <c r="G10" s="17"/>
      <c r="H10" s="17"/>
    </row>
    <row r="11" spans="3:9" s="18" customFormat="1" ht="17.25" x14ac:dyDescent="0.3">
      <c r="C11" s="57" t="s">
        <v>3</v>
      </c>
      <c r="D11" s="58"/>
      <c r="E11" s="58"/>
      <c r="F11" s="58"/>
      <c r="G11" s="58"/>
      <c r="H11" s="59"/>
      <c r="I11" s="43"/>
    </row>
    <row r="12" spans="3:9" s="18" customFormat="1" ht="15.75" x14ac:dyDescent="0.25">
      <c r="C12" s="22"/>
      <c r="D12" s="23"/>
      <c r="E12" s="24"/>
      <c r="F12" s="52" t="s">
        <v>4</v>
      </c>
      <c r="G12" s="52"/>
      <c r="H12" s="25">
        <v>10447163.339999998</v>
      </c>
      <c r="I12" s="43"/>
    </row>
    <row r="13" spans="3:9" x14ac:dyDescent="0.25">
      <c r="C13" s="26"/>
      <c r="D13" s="27"/>
      <c r="E13" s="28"/>
      <c r="F13" s="50"/>
      <c r="G13" s="29"/>
      <c r="H13" s="30"/>
    </row>
    <row r="14" spans="3:9" s="18" customFormat="1" ht="15.75" x14ac:dyDescent="0.25">
      <c r="C14" s="31" t="s">
        <v>5</v>
      </c>
      <c r="D14" s="32" t="s">
        <v>6</v>
      </c>
      <c r="E14" s="33" t="s">
        <v>7</v>
      </c>
      <c r="F14" s="51" t="s">
        <v>8</v>
      </c>
      <c r="G14" s="34" t="s">
        <v>9</v>
      </c>
      <c r="H14" s="35" t="s">
        <v>10</v>
      </c>
      <c r="I14" s="43"/>
    </row>
    <row r="15" spans="3:9" s="13" customFormat="1" x14ac:dyDescent="0.25">
      <c r="C15" s="8">
        <v>43040</v>
      </c>
      <c r="D15" s="41">
        <v>16241</v>
      </c>
      <c r="E15" s="9" t="s">
        <v>11</v>
      </c>
      <c r="F15" s="19"/>
      <c r="G15" s="19">
        <v>50000</v>
      </c>
      <c r="H15" s="19">
        <f>+H12-G15</f>
        <v>10397163.339999998</v>
      </c>
      <c r="I15" s="44"/>
    </row>
    <row r="16" spans="3:9" s="13" customFormat="1" x14ac:dyDescent="0.25">
      <c r="C16" s="8">
        <v>43040</v>
      </c>
      <c r="D16" s="41">
        <v>240170515</v>
      </c>
      <c r="E16" s="9" t="s">
        <v>12</v>
      </c>
      <c r="F16" s="19">
        <v>5475000</v>
      </c>
      <c r="G16" s="19"/>
      <c r="H16" s="19">
        <f>+H15+F16-G16</f>
        <v>15872163.339999998</v>
      </c>
      <c r="I16" s="44"/>
    </row>
    <row r="17" spans="3:9" s="13" customFormat="1" x14ac:dyDescent="0.25">
      <c r="C17" s="8">
        <v>43040</v>
      </c>
      <c r="D17" s="41">
        <v>16242</v>
      </c>
      <c r="E17" s="9" t="s">
        <v>13</v>
      </c>
      <c r="F17" s="19"/>
      <c r="G17" s="19">
        <v>18102.14</v>
      </c>
      <c r="H17" s="19">
        <f t="shared" ref="H17:H80" si="0">+H16+F17-G17</f>
        <v>15854061.199999997</v>
      </c>
      <c r="I17" s="44"/>
    </row>
    <row r="18" spans="3:9" s="13" customFormat="1" x14ac:dyDescent="0.25">
      <c r="C18" s="8">
        <v>43040</v>
      </c>
      <c r="D18" s="41">
        <v>16243</v>
      </c>
      <c r="E18" s="9" t="s">
        <v>14</v>
      </c>
      <c r="F18" s="19"/>
      <c r="G18" s="19">
        <v>73497.919999999998</v>
      </c>
      <c r="H18" s="19">
        <f t="shared" si="0"/>
        <v>15780563.279999997</v>
      </c>
      <c r="I18" s="44"/>
    </row>
    <row r="19" spans="3:9" s="13" customFormat="1" x14ac:dyDescent="0.25">
      <c r="C19" s="8">
        <v>43040</v>
      </c>
      <c r="D19" s="41">
        <v>16244</v>
      </c>
      <c r="E19" s="9" t="s">
        <v>15</v>
      </c>
      <c r="F19" s="19"/>
      <c r="G19" s="19">
        <v>36248.269999999997</v>
      </c>
      <c r="H19" s="19">
        <f t="shared" si="0"/>
        <v>15744315.009999998</v>
      </c>
      <c r="I19" s="44"/>
    </row>
    <row r="20" spans="3:9" s="13" customFormat="1" x14ac:dyDescent="0.25">
      <c r="C20" s="8">
        <v>43040</v>
      </c>
      <c r="D20" s="41">
        <v>16267</v>
      </c>
      <c r="E20" s="9" t="s">
        <v>16</v>
      </c>
      <c r="F20" s="19"/>
      <c r="G20" s="19">
        <v>772897.43</v>
      </c>
      <c r="H20" s="19">
        <f t="shared" si="0"/>
        <v>14971417.579999998</v>
      </c>
      <c r="I20" s="44"/>
    </row>
    <row r="21" spans="3:9" s="13" customFormat="1" x14ac:dyDescent="0.25">
      <c r="C21" s="8">
        <v>43040</v>
      </c>
      <c r="D21" s="41">
        <v>16276</v>
      </c>
      <c r="E21" s="9" t="s">
        <v>17</v>
      </c>
      <c r="F21" s="19"/>
      <c r="G21" s="19">
        <v>1990</v>
      </c>
      <c r="H21" s="19">
        <f t="shared" si="0"/>
        <v>14969427.579999998</v>
      </c>
      <c r="I21" s="44"/>
    </row>
    <row r="22" spans="3:9" s="13" customFormat="1" x14ac:dyDescent="0.25">
      <c r="C22" s="8">
        <v>43040</v>
      </c>
      <c r="D22" s="41">
        <v>16279</v>
      </c>
      <c r="E22" s="9" t="s">
        <v>18</v>
      </c>
      <c r="F22" s="19"/>
      <c r="G22" s="19">
        <v>210076.04</v>
      </c>
      <c r="H22" s="19">
        <f t="shared" si="0"/>
        <v>14759351.539999999</v>
      </c>
      <c r="I22" s="44"/>
    </row>
    <row r="23" spans="3:9" s="13" customFormat="1" x14ac:dyDescent="0.25">
      <c r="C23" s="8">
        <v>43040</v>
      </c>
      <c r="D23" s="41">
        <v>16283</v>
      </c>
      <c r="E23" s="9" t="s">
        <v>19</v>
      </c>
      <c r="F23" s="19"/>
      <c r="G23" s="19">
        <v>164338.16</v>
      </c>
      <c r="H23" s="19">
        <f t="shared" si="0"/>
        <v>14595013.379999999</v>
      </c>
      <c r="I23" s="44"/>
    </row>
    <row r="24" spans="3:9" s="13" customFormat="1" x14ac:dyDescent="0.25">
      <c r="C24" s="8">
        <v>43040</v>
      </c>
      <c r="D24" s="41">
        <v>16289</v>
      </c>
      <c r="E24" s="9" t="s">
        <v>20</v>
      </c>
      <c r="F24" s="19"/>
      <c r="G24" s="19">
        <v>15104.38</v>
      </c>
      <c r="H24" s="19">
        <f t="shared" si="0"/>
        <v>14579908.999999998</v>
      </c>
      <c r="I24" s="44"/>
    </row>
    <row r="25" spans="3:9" s="13" customFormat="1" x14ac:dyDescent="0.25">
      <c r="C25" s="8">
        <v>43040</v>
      </c>
      <c r="D25" s="41">
        <v>16291</v>
      </c>
      <c r="E25" s="9" t="s">
        <v>21</v>
      </c>
      <c r="F25" s="19"/>
      <c r="G25" s="19">
        <v>4000</v>
      </c>
      <c r="H25" s="19">
        <f t="shared" si="0"/>
        <v>14575908.999999998</v>
      </c>
      <c r="I25" s="44"/>
    </row>
    <row r="26" spans="3:9" s="13" customFormat="1" x14ac:dyDescent="0.25">
      <c r="C26" s="8">
        <v>43040</v>
      </c>
      <c r="D26" s="41">
        <v>16296</v>
      </c>
      <c r="E26" s="9" t="s">
        <v>22</v>
      </c>
      <c r="F26" s="19"/>
      <c r="G26" s="19">
        <v>42123.62</v>
      </c>
      <c r="H26" s="19">
        <f t="shared" si="0"/>
        <v>14533785.379999999</v>
      </c>
      <c r="I26" s="44"/>
    </row>
    <row r="27" spans="3:9" s="13" customFormat="1" x14ac:dyDescent="0.25">
      <c r="C27" s="8">
        <v>43040</v>
      </c>
      <c r="D27" s="41">
        <v>16298</v>
      </c>
      <c r="E27" s="9" t="s">
        <v>23</v>
      </c>
      <c r="F27" s="19"/>
      <c r="G27" s="19">
        <v>78558.820000000007</v>
      </c>
      <c r="H27" s="19">
        <f t="shared" si="0"/>
        <v>14455226.559999999</v>
      </c>
      <c r="I27" s="44"/>
    </row>
    <row r="28" spans="3:9" s="13" customFormat="1" x14ac:dyDescent="0.25">
      <c r="C28" s="8">
        <v>43040</v>
      </c>
      <c r="D28" s="41">
        <v>16299</v>
      </c>
      <c r="E28" s="9" t="s">
        <v>24</v>
      </c>
      <c r="F28" s="19"/>
      <c r="G28" s="19">
        <v>81170.61</v>
      </c>
      <c r="H28" s="19">
        <f t="shared" si="0"/>
        <v>14374055.949999999</v>
      </c>
      <c r="I28" s="44"/>
    </row>
    <row r="29" spans="3:9" s="13" customFormat="1" x14ac:dyDescent="0.25">
      <c r="C29" s="8">
        <v>43040</v>
      </c>
      <c r="D29" s="41">
        <v>16300</v>
      </c>
      <c r="E29" s="9" t="s">
        <v>25</v>
      </c>
      <c r="F29" s="19"/>
      <c r="G29" s="19">
        <v>14036.69</v>
      </c>
      <c r="H29" s="19">
        <f t="shared" si="0"/>
        <v>14360019.26</v>
      </c>
      <c r="I29" s="44"/>
    </row>
    <row r="30" spans="3:9" s="13" customFormat="1" x14ac:dyDescent="0.25">
      <c r="C30" s="8">
        <v>43040</v>
      </c>
      <c r="D30" s="41">
        <v>16302</v>
      </c>
      <c r="E30" s="9" t="s">
        <v>26</v>
      </c>
      <c r="F30" s="19"/>
      <c r="G30" s="19">
        <v>228000</v>
      </c>
      <c r="H30" s="19">
        <f t="shared" si="0"/>
        <v>14132019.26</v>
      </c>
      <c r="I30" s="44"/>
    </row>
    <row r="31" spans="3:9" s="13" customFormat="1" x14ac:dyDescent="0.25">
      <c r="C31" s="8">
        <v>43040</v>
      </c>
      <c r="D31" s="41">
        <v>16305</v>
      </c>
      <c r="E31" s="9" t="s">
        <v>27</v>
      </c>
      <c r="F31" s="19"/>
      <c r="G31" s="19">
        <v>25000</v>
      </c>
      <c r="H31" s="19">
        <f t="shared" si="0"/>
        <v>14107019.26</v>
      </c>
      <c r="I31" s="44"/>
    </row>
    <row r="32" spans="3:9" s="13" customFormat="1" x14ac:dyDescent="0.25">
      <c r="C32" s="8">
        <v>43040</v>
      </c>
      <c r="D32" s="41">
        <v>16307</v>
      </c>
      <c r="E32" s="9" t="s">
        <v>28</v>
      </c>
      <c r="F32" s="19"/>
      <c r="G32" s="19">
        <v>27732.41</v>
      </c>
      <c r="H32" s="19">
        <f t="shared" si="0"/>
        <v>14079286.85</v>
      </c>
      <c r="I32" s="44"/>
    </row>
    <row r="33" spans="3:9" s="13" customFormat="1" x14ac:dyDescent="0.25">
      <c r="C33" s="8">
        <v>43040</v>
      </c>
      <c r="D33" s="41">
        <v>16315</v>
      </c>
      <c r="E33" s="9" t="s">
        <v>29</v>
      </c>
      <c r="F33" s="19"/>
      <c r="G33" s="19">
        <v>2543.5500000000002</v>
      </c>
      <c r="H33" s="19">
        <f t="shared" si="0"/>
        <v>14076743.299999999</v>
      </c>
      <c r="I33" s="44"/>
    </row>
    <row r="34" spans="3:9" s="13" customFormat="1" x14ac:dyDescent="0.25">
      <c r="C34" s="8">
        <v>43040</v>
      </c>
      <c r="D34" s="41">
        <v>16316</v>
      </c>
      <c r="E34" s="9" t="s">
        <v>29</v>
      </c>
      <c r="F34" s="19"/>
      <c r="G34" s="19">
        <v>2622.53</v>
      </c>
      <c r="H34" s="19">
        <f t="shared" si="0"/>
        <v>14074120.77</v>
      </c>
      <c r="I34" s="44"/>
    </row>
    <row r="35" spans="3:9" s="13" customFormat="1" x14ac:dyDescent="0.25">
      <c r="C35" s="8">
        <v>43040</v>
      </c>
      <c r="D35" s="41">
        <v>16317</v>
      </c>
      <c r="E35" s="9" t="s">
        <v>29</v>
      </c>
      <c r="F35" s="19"/>
      <c r="G35" s="19">
        <v>2583.04</v>
      </c>
      <c r="H35" s="19">
        <f t="shared" si="0"/>
        <v>14071537.73</v>
      </c>
      <c r="I35" s="44"/>
    </row>
    <row r="36" spans="3:9" s="13" customFormat="1" x14ac:dyDescent="0.25">
      <c r="C36" s="8">
        <v>43040</v>
      </c>
      <c r="D36" s="41">
        <v>16318</v>
      </c>
      <c r="E36" s="9" t="s">
        <v>29</v>
      </c>
      <c r="F36" s="19"/>
      <c r="G36" s="19">
        <v>2504.0500000000002</v>
      </c>
      <c r="H36" s="19">
        <f t="shared" si="0"/>
        <v>14069033.68</v>
      </c>
      <c r="I36" s="44"/>
    </row>
    <row r="37" spans="3:9" s="13" customFormat="1" x14ac:dyDescent="0.25">
      <c r="C37" s="8">
        <v>43040</v>
      </c>
      <c r="D37" s="41">
        <v>16320</v>
      </c>
      <c r="E37" s="9" t="s">
        <v>29</v>
      </c>
      <c r="F37" s="19"/>
      <c r="G37" s="19">
        <v>2471.02</v>
      </c>
      <c r="H37" s="19">
        <f t="shared" si="0"/>
        <v>14066562.66</v>
      </c>
      <c r="I37" s="44"/>
    </row>
    <row r="38" spans="3:9" s="13" customFormat="1" x14ac:dyDescent="0.25">
      <c r="C38" s="8">
        <v>43040</v>
      </c>
      <c r="D38" s="41">
        <v>16321</v>
      </c>
      <c r="E38" s="9" t="s">
        <v>29</v>
      </c>
      <c r="F38" s="19"/>
      <c r="G38" s="19">
        <v>2392.04</v>
      </c>
      <c r="H38" s="19">
        <f t="shared" si="0"/>
        <v>14064170.620000001</v>
      </c>
      <c r="I38" s="44"/>
    </row>
    <row r="39" spans="3:9" s="13" customFormat="1" x14ac:dyDescent="0.25">
      <c r="C39" s="8">
        <v>43040</v>
      </c>
      <c r="D39" s="41">
        <v>16322</v>
      </c>
      <c r="E39" s="9" t="s">
        <v>29</v>
      </c>
      <c r="F39" s="19"/>
      <c r="G39" s="19">
        <v>2431.5300000000002</v>
      </c>
      <c r="H39" s="19">
        <f t="shared" si="0"/>
        <v>14061739.090000002</v>
      </c>
      <c r="I39" s="44"/>
    </row>
    <row r="40" spans="3:9" s="13" customFormat="1" x14ac:dyDescent="0.25">
      <c r="C40" s="8">
        <v>43040</v>
      </c>
      <c r="D40" s="41">
        <v>16323</v>
      </c>
      <c r="E40" s="9" t="s">
        <v>29</v>
      </c>
      <c r="F40" s="19"/>
      <c r="G40" s="19">
        <v>2287.48</v>
      </c>
      <c r="H40" s="19">
        <f t="shared" si="0"/>
        <v>14059451.610000001</v>
      </c>
      <c r="I40" s="44"/>
    </row>
    <row r="41" spans="3:9" s="13" customFormat="1" x14ac:dyDescent="0.25">
      <c r="C41" s="8">
        <v>43040</v>
      </c>
      <c r="D41" s="41">
        <v>16324</v>
      </c>
      <c r="E41" s="9" t="s">
        <v>29</v>
      </c>
      <c r="F41" s="19"/>
      <c r="G41" s="19">
        <v>2277.0500000000002</v>
      </c>
      <c r="H41" s="19">
        <f t="shared" si="0"/>
        <v>14057174.560000001</v>
      </c>
      <c r="I41" s="44"/>
    </row>
    <row r="42" spans="3:9" s="13" customFormat="1" x14ac:dyDescent="0.25">
      <c r="C42" s="8">
        <v>43040</v>
      </c>
      <c r="D42" s="41">
        <v>16325</v>
      </c>
      <c r="E42" s="9" t="s">
        <v>30</v>
      </c>
      <c r="F42" s="19"/>
      <c r="G42" s="19">
        <v>12794.8</v>
      </c>
      <c r="H42" s="19">
        <f t="shared" si="0"/>
        <v>14044379.76</v>
      </c>
      <c r="I42" s="44"/>
    </row>
    <row r="43" spans="3:9" s="13" customFormat="1" x14ac:dyDescent="0.25">
      <c r="C43" s="8">
        <v>43040</v>
      </c>
      <c r="D43" s="41">
        <v>16327</v>
      </c>
      <c r="E43" s="9" t="s">
        <v>29</v>
      </c>
      <c r="F43" s="19"/>
      <c r="G43" s="19">
        <v>2234.0500000000002</v>
      </c>
      <c r="H43" s="19">
        <f t="shared" si="0"/>
        <v>14042145.709999999</v>
      </c>
      <c r="I43" s="44"/>
    </row>
    <row r="44" spans="3:9" s="13" customFormat="1" x14ac:dyDescent="0.25">
      <c r="C44" s="8">
        <v>43040</v>
      </c>
      <c r="D44" s="41">
        <v>16329</v>
      </c>
      <c r="E44" s="9" t="s">
        <v>29</v>
      </c>
      <c r="F44" s="19"/>
      <c r="G44" s="19">
        <v>2273.56</v>
      </c>
      <c r="H44" s="19">
        <f t="shared" si="0"/>
        <v>14039872.149999999</v>
      </c>
      <c r="I44" s="44"/>
    </row>
    <row r="45" spans="3:9" s="13" customFormat="1" x14ac:dyDescent="0.25">
      <c r="C45" s="8">
        <v>43040</v>
      </c>
      <c r="D45" s="41">
        <v>16330</v>
      </c>
      <c r="E45" s="9" t="s">
        <v>29</v>
      </c>
      <c r="F45" s="19"/>
      <c r="G45" s="19">
        <v>2313.0500000000002</v>
      </c>
      <c r="H45" s="19">
        <f t="shared" si="0"/>
        <v>14037559.099999998</v>
      </c>
      <c r="I45" s="44"/>
    </row>
    <row r="46" spans="3:9" s="13" customFormat="1" x14ac:dyDescent="0.25">
      <c r="C46" s="8">
        <v>43040</v>
      </c>
      <c r="D46" s="41">
        <v>16331</v>
      </c>
      <c r="E46" s="9" t="s">
        <v>29</v>
      </c>
      <c r="F46" s="19"/>
      <c r="G46" s="19">
        <v>2662.02</v>
      </c>
      <c r="H46" s="19">
        <f t="shared" si="0"/>
        <v>14034897.079999998</v>
      </c>
      <c r="I46" s="44"/>
    </row>
    <row r="47" spans="3:9" s="13" customFormat="1" x14ac:dyDescent="0.25">
      <c r="C47" s="8">
        <v>43040</v>
      </c>
      <c r="D47" s="41">
        <v>16332</v>
      </c>
      <c r="E47" s="9" t="s">
        <v>29</v>
      </c>
      <c r="F47" s="19"/>
      <c r="G47" s="19">
        <v>11694.72</v>
      </c>
      <c r="H47" s="19">
        <f t="shared" si="0"/>
        <v>14023202.359999998</v>
      </c>
      <c r="I47" s="44"/>
    </row>
    <row r="48" spans="3:9" s="13" customFormat="1" x14ac:dyDescent="0.25">
      <c r="C48" s="8">
        <v>43040</v>
      </c>
      <c r="D48" s="41">
        <v>16334</v>
      </c>
      <c r="E48" s="9" t="s">
        <v>29</v>
      </c>
      <c r="F48" s="19"/>
      <c r="G48" s="19">
        <v>11288.76</v>
      </c>
      <c r="H48" s="19">
        <f t="shared" si="0"/>
        <v>14011913.599999998</v>
      </c>
      <c r="I48" s="44"/>
    </row>
    <row r="49" spans="3:9" s="13" customFormat="1" x14ac:dyDescent="0.25">
      <c r="C49" s="8">
        <v>43040</v>
      </c>
      <c r="D49" s="41">
        <v>16335</v>
      </c>
      <c r="E49" s="9" t="s">
        <v>31</v>
      </c>
      <c r="F49" s="19"/>
      <c r="G49" s="19">
        <v>50925</v>
      </c>
      <c r="H49" s="19">
        <f t="shared" si="0"/>
        <v>13960988.599999998</v>
      </c>
      <c r="I49" s="44"/>
    </row>
    <row r="50" spans="3:9" s="13" customFormat="1" x14ac:dyDescent="0.25">
      <c r="C50" s="8">
        <v>43040</v>
      </c>
      <c r="D50" s="41">
        <v>16336</v>
      </c>
      <c r="E50" s="9" t="s">
        <v>29</v>
      </c>
      <c r="F50" s="19"/>
      <c r="G50" s="19">
        <v>11491.73</v>
      </c>
      <c r="H50" s="19">
        <f t="shared" si="0"/>
        <v>13949496.869999997</v>
      </c>
      <c r="I50" s="44"/>
    </row>
    <row r="51" spans="3:9" s="13" customFormat="1" x14ac:dyDescent="0.25">
      <c r="C51" s="8">
        <v>43040</v>
      </c>
      <c r="D51" s="41">
        <v>16337</v>
      </c>
      <c r="E51" s="9" t="s">
        <v>29</v>
      </c>
      <c r="F51" s="19"/>
      <c r="G51" s="19">
        <v>9571.44</v>
      </c>
      <c r="H51" s="19">
        <f t="shared" si="0"/>
        <v>13939925.429999998</v>
      </c>
      <c r="I51" s="44"/>
    </row>
    <row r="52" spans="3:9" s="13" customFormat="1" x14ac:dyDescent="0.25">
      <c r="C52" s="8">
        <v>43040</v>
      </c>
      <c r="D52" s="41">
        <v>16338</v>
      </c>
      <c r="E52" s="9" t="s">
        <v>29</v>
      </c>
      <c r="F52" s="19"/>
      <c r="G52" s="19">
        <v>11897.7</v>
      </c>
      <c r="H52" s="19">
        <f t="shared" si="0"/>
        <v>13928027.729999999</v>
      </c>
      <c r="I52" s="44"/>
    </row>
    <row r="53" spans="3:9" s="13" customFormat="1" x14ac:dyDescent="0.25">
      <c r="C53" s="8">
        <v>43040</v>
      </c>
      <c r="D53" s="41">
        <v>16340</v>
      </c>
      <c r="E53" s="9" t="s">
        <v>29</v>
      </c>
      <c r="F53" s="19"/>
      <c r="G53" s="19">
        <v>9826.7099999999991</v>
      </c>
      <c r="H53" s="19">
        <f t="shared" si="0"/>
        <v>13918201.019999998</v>
      </c>
      <c r="I53" s="44"/>
    </row>
    <row r="54" spans="3:9" s="13" customFormat="1" x14ac:dyDescent="0.25">
      <c r="C54" s="8">
        <v>43040</v>
      </c>
      <c r="D54" s="41">
        <v>16341</v>
      </c>
      <c r="E54" s="9" t="s">
        <v>29</v>
      </c>
      <c r="F54" s="19"/>
      <c r="G54" s="19">
        <v>10180.39</v>
      </c>
      <c r="H54" s="19">
        <f t="shared" si="0"/>
        <v>13908020.629999997</v>
      </c>
      <c r="I54" s="44"/>
    </row>
    <row r="55" spans="3:9" s="13" customFormat="1" x14ac:dyDescent="0.25">
      <c r="C55" s="8">
        <v>43040</v>
      </c>
      <c r="D55" s="41">
        <v>16342</v>
      </c>
      <c r="E55" s="9" t="s">
        <v>29</v>
      </c>
      <c r="F55" s="19"/>
      <c r="G55" s="19">
        <v>9420.75</v>
      </c>
      <c r="H55" s="19">
        <f t="shared" si="0"/>
        <v>13898599.879999997</v>
      </c>
      <c r="I55" s="44"/>
    </row>
    <row r="56" spans="3:9" s="13" customFormat="1" x14ac:dyDescent="0.25">
      <c r="C56" s="8">
        <v>43040</v>
      </c>
      <c r="D56" s="41">
        <v>16343</v>
      </c>
      <c r="E56" s="9" t="s">
        <v>29</v>
      </c>
      <c r="F56" s="19"/>
      <c r="G56" s="19">
        <v>9977.41</v>
      </c>
      <c r="H56" s="19">
        <f t="shared" si="0"/>
        <v>13888622.469999997</v>
      </c>
      <c r="I56" s="44"/>
    </row>
    <row r="57" spans="3:9" s="13" customFormat="1" x14ac:dyDescent="0.25">
      <c r="C57" s="8">
        <v>43040</v>
      </c>
      <c r="D57" s="41">
        <v>16344</v>
      </c>
      <c r="E57" s="9" t="s">
        <v>29</v>
      </c>
      <c r="F57" s="19"/>
      <c r="G57" s="19">
        <v>9774.43</v>
      </c>
      <c r="H57" s="19">
        <f t="shared" si="0"/>
        <v>13878848.039999997</v>
      </c>
      <c r="I57" s="44"/>
    </row>
    <row r="58" spans="3:9" s="13" customFormat="1" x14ac:dyDescent="0.25">
      <c r="C58" s="8">
        <v>43040</v>
      </c>
      <c r="D58" s="41">
        <v>16346</v>
      </c>
      <c r="E58" s="9" t="s">
        <v>29</v>
      </c>
      <c r="F58" s="19"/>
      <c r="G58" s="19">
        <v>9555.0400000000009</v>
      </c>
      <c r="H58" s="19">
        <f t="shared" si="0"/>
        <v>13869292.999999998</v>
      </c>
      <c r="I58" s="44"/>
    </row>
    <row r="59" spans="3:9" s="13" customFormat="1" x14ac:dyDescent="0.25">
      <c r="C59" s="8">
        <v>43040</v>
      </c>
      <c r="D59" s="41">
        <v>16347</v>
      </c>
      <c r="E59" s="9" t="s">
        <v>29</v>
      </c>
      <c r="F59" s="19"/>
      <c r="G59" s="19">
        <v>10383.379999999999</v>
      </c>
      <c r="H59" s="19">
        <f t="shared" si="0"/>
        <v>13858909.619999997</v>
      </c>
      <c r="I59" s="44"/>
    </row>
    <row r="60" spans="3:9" s="13" customFormat="1" x14ac:dyDescent="0.25">
      <c r="C60" s="8">
        <v>43040</v>
      </c>
      <c r="D60" s="41">
        <v>16349</v>
      </c>
      <c r="E60" s="9" t="s">
        <v>29</v>
      </c>
      <c r="F60" s="19"/>
      <c r="G60" s="19">
        <v>10882.78</v>
      </c>
      <c r="H60" s="19">
        <f t="shared" si="0"/>
        <v>13848026.839999998</v>
      </c>
      <c r="I60" s="44"/>
    </row>
    <row r="61" spans="3:9" s="13" customFormat="1" x14ac:dyDescent="0.25">
      <c r="C61" s="8">
        <v>43040</v>
      </c>
      <c r="D61" s="41">
        <v>16350</v>
      </c>
      <c r="E61" s="9" t="s">
        <v>29</v>
      </c>
      <c r="F61" s="19"/>
      <c r="G61" s="19">
        <v>14316.31</v>
      </c>
      <c r="H61" s="19">
        <f t="shared" si="0"/>
        <v>13833710.529999997</v>
      </c>
      <c r="I61" s="44"/>
    </row>
    <row r="62" spans="3:9" s="13" customFormat="1" x14ac:dyDescent="0.25">
      <c r="C62" s="8">
        <v>43040</v>
      </c>
      <c r="D62" s="41">
        <v>16353</v>
      </c>
      <c r="E62" s="9" t="s">
        <v>29</v>
      </c>
      <c r="F62" s="19"/>
      <c r="G62" s="19">
        <v>12303.67</v>
      </c>
      <c r="H62" s="19">
        <f t="shared" si="0"/>
        <v>13821406.859999998</v>
      </c>
      <c r="I62" s="44"/>
    </row>
    <row r="63" spans="3:9" s="13" customFormat="1" x14ac:dyDescent="0.25">
      <c r="C63" s="8">
        <v>43040</v>
      </c>
      <c r="D63" s="41">
        <v>16354</v>
      </c>
      <c r="E63" s="9" t="s">
        <v>29</v>
      </c>
      <c r="F63" s="19"/>
      <c r="G63" s="19">
        <v>13318.58</v>
      </c>
      <c r="H63" s="19">
        <f t="shared" si="0"/>
        <v>13808088.279999997</v>
      </c>
      <c r="I63" s="44"/>
    </row>
    <row r="64" spans="3:9" s="13" customFormat="1" x14ac:dyDescent="0.25">
      <c r="C64" s="8">
        <v>43040</v>
      </c>
      <c r="D64" s="41">
        <v>16362</v>
      </c>
      <c r="E64" s="9" t="s">
        <v>32</v>
      </c>
      <c r="F64" s="19"/>
      <c r="G64" s="19">
        <v>61969.2</v>
      </c>
      <c r="H64" s="19">
        <f t="shared" si="0"/>
        <v>13746119.079999998</v>
      </c>
      <c r="I64" s="44"/>
    </row>
    <row r="65" spans="3:9" s="13" customFormat="1" x14ac:dyDescent="0.25">
      <c r="C65" s="8">
        <v>43040</v>
      </c>
      <c r="D65" s="41">
        <v>16363</v>
      </c>
      <c r="E65" s="9" t="s">
        <v>33</v>
      </c>
      <c r="F65" s="19"/>
      <c r="G65" s="19">
        <v>16213.65</v>
      </c>
      <c r="H65" s="19">
        <f t="shared" si="0"/>
        <v>13729905.429999998</v>
      </c>
      <c r="I65" s="44"/>
    </row>
    <row r="66" spans="3:9" s="13" customFormat="1" x14ac:dyDescent="0.25">
      <c r="C66" s="8">
        <v>43040</v>
      </c>
      <c r="D66" s="41">
        <v>16364</v>
      </c>
      <c r="E66" s="9" t="s">
        <v>33</v>
      </c>
      <c r="F66" s="19"/>
      <c r="G66" s="19">
        <v>16185.15</v>
      </c>
      <c r="H66" s="19">
        <f t="shared" si="0"/>
        <v>13713720.279999997</v>
      </c>
      <c r="I66" s="44"/>
    </row>
    <row r="67" spans="3:9" s="13" customFormat="1" x14ac:dyDescent="0.25">
      <c r="C67" s="8">
        <v>43040</v>
      </c>
      <c r="D67" s="41">
        <v>16376</v>
      </c>
      <c r="E67" s="9" t="s">
        <v>29</v>
      </c>
      <c r="F67" s="19"/>
      <c r="G67" s="19">
        <v>198824.55</v>
      </c>
      <c r="H67" s="19">
        <f t="shared" si="0"/>
        <v>13514895.729999997</v>
      </c>
      <c r="I67" s="44"/>
    </row>
    <row r="68" spans="3:9" s="13" customFormat="1" x14ac:dyDescent="0.25">
      <c r="C68" s="8">
        <v>43040</v>
      </c>
      <c r="D68" s="41">
        <v>16380</v>
      </c>
      <c r="E68" s="9" t="s">
        <v>33</v>
      </c>
      <c r="F68" s="19"/>
      <c r="G68" s="19">
        <v>11185.15</v>
      </c>
      <c r="H68" s="19">
        <f t="shared" si="0"/>
        <v>13503710.579999996</v>
      </c>
      <c r="I68" s="44"/>
    </row>
    <row r="69" spans="3:9" s="13" customFormat="1" x14ac:dyDescent="0.25">
      <c r="C69" s="8">
        <v>43040</v>
      </c>
      <c r="D69" s="41">
        <v>16382</v>
      </c>
      <c r="E69" s="9" t="s">
        <v>34</v>
      </c>
      <c r="F69" s="19"/>
      <c r="G69" s="19">
        <v>100000</v>
      </c>
      <c r="H69" s="19">
        <f t="shared" si="0"/>
        <v>13403710.579999996</v>
      </c>
      <c r="I69" s="44"/>
    </row>
    <row r="70" spans="3:9" s="13" customFormat="1" x14ac:dyDescent="0.25">
      <c r="C70" s="8">
        <v>43040</v>
      </c>
      <c r="D70" s="41">
        <v>16385</v>
      </c>
      <c r="E70" s="9" t="s">
        <v>29</v>
      </c>
      <c r="F70" s="19"/>
      <c r="G70" s="19">
        <v>13724.54</v>
      </c>
      <c r="H70" s="19">
        <f t="shared" si="0"/>
        <v>13389986.039999997</v>
      </c>
      <c r="I70" s="44"/>
    </row>
    <row r="71" spans="3:9" s="13" customFormat="1" x14ac:dyDescent="0.25">
      <c r="C71" s="8">
        <v>43040</v>
      </c>
      <c r="D71" s="41">
        <v>16386</v>
      </c>
      <c r="E71" s="9" t="s">
        <v>29</v>
      </c>
      <c r="F71" s="19"/>
      <c r="G71" s="19">
        <v>191860.62</v>
      </c>
      <c r="H71" s="19">
        <f t="shared" si="0"/>
        <v>13198125.419999998</v>
      </c>
      <c r="I71" s="44"/>
    </row>
    <row r="72" spans="3:9" s="13" customFormat="1" x14ac:dyDescent="0.25">
      <c r="C72" s="8">
        <v>43040</v>
      </c>
      <c r="D72" s="41">
        <v>16328</v>
      </c>
      <c r="E72" s="9" t="s">
        <v>29</v>
      </c>
      <c r="F72" s="19"/>
      <c r="G72" s="19">
        <v>2352.5500000000002</v>
      </c>
      <c r="H72" s="19">
        <f t="shared" si="0"/>
        <v>13195772.869999997</v>
      </c>
      <c r="I72" s="44"/>
    </row>
    <row r="73" spans="3:9" s="13" customFormat="1" x14ac:dyDescent="0.25">
      <c r="C73" s="8">
        <v>43041</v>
      </c>
      <c r="D73" s="41">
        <v>240030439</v>
      </c>
      <c r="E73" s="9" t="s">
        <v>12</v>
      </c>
      <c r="F73" s="19">
        <v>5475000</v>
      </c>
      <c r="G73" s="19"/>
      <c r="H73" s="19">
        <f t="shared" si="0"/>
        <v>18670772.869999997</v>
      </c>
      <c r="I73" s="44"/>
    </row>
    <row r="74" spans="3:9" s="13" customFormat="1" x14ac:dyDescent="0.25">
      <c r="C74" s="8">
        <v>43041</v>
      </c>
      <c r="D74" s="41">
        <v>16416</v>
      </c>
      <c r="E74" s="9" t="s">
        <v>35</v>
      </c>
      <c r="F74" s="19"/>
      <c r="G74" s="19">
        <v>411600</v>
      </c>
      <c r="H74" s="19">
        <f t="shared" si="0"/>
        <v>18259172.869999997</v>
      </c>
      <c r="I74" s="44"/>
    </row>
    <row r="75" spans="3:9" s="13" customFormat="1" x14ac:dyDescent="0.25">
      <c r="C75" s="8">
        <v>43041</v>
      </c>
      <c r="D75" s="41">
        <v>16417</v>
      </c>
      <c r="E75" s="9" t="s">
        <v>35</v>
      </c>
      <c r="F75" s="19"/>
      <c r="G75" s="19">
        <v>1130478.51</v>
      </c>
      <c r="H75" s="19">
        <f t="shared" si="0"/>
        <v>17128694.359999996</v>
      </c>
      <c r="I75" s="44"/>
    </row>
    <row r="76" spans="3:9" s="13" customFormat="1" x14ac:dyDescent="0.25">
      <c r="C76" s="8">
        <v>43041</v>
      </c>
      <c r="D76" s="41">
        <v>16418</v>
      </c>
      <c r="E76" s="9" t="s">
        <v>35</v>
      </c>
      <c r="F76" s="19"/>
      <c r="G76" s="19">
        <v>1130128.51</v>
      </c>
      <c r="H76" s="19">
        <f t="shared" si="0"/>
        <v>15998565.849999996</v>
      </c>
      <c r="I76" s="44"/>
    </row>
    <row r="77" spans="3:9" s="13" customFormat="1" x14ac:dyDescent="0.25">
      <c r="C77" s="8">
        <v>43041</v>
      </c>
      <c r="D77" s="41">
        <v>16419</v>
      </c>
      <c r="E77" s="9" t="s">
        <v>36</v>
      </c>
      <c r="F77" s="19"/>
      <c r="G77" s="19">
        <v>3000000</v>
      </c>
      <c r="H77" s="19">
        <f t="shared" si="0"/>
        <v>12998565.849999996</v>
      </c>
      <c r="I77" s="44"/>
    </row>
    <row r="78" spans="3:9" s="13" customFormat="1" x14ac:dyDescent="0.25">
      <c r="C78" s="8">
        <v>43041</v>
      </c>
      <c r="D78" s="41">
        <v>16421</v>
      </c>
      <c r="E78" s="9" t="s">
        <v>35</v>
      </c>
      <c r="F78" s="19"/>
      <c r="G78" s="19">
        <v>2466000</v>
      </c>
      <c r="H78" s="19">
        <f t="shared" si="0"/>
        <v>10532565.849999996</v>
      </c>
      <c r="I78" s="44"/>
    </row>
    <row r="79" spans="3:9" s="13" customFormat="1" x14ac:dyDescent="0.25">
      <c r="C79" s="8">
        <v>43041</v>
      </c>
      <c r="D79" s="5">
        <v>435464805</v>
      </c>
      <c r="E79" s="9" t="s">
        <v>37</v>
      </c>
      <c r="F79" s="19"/>
      <c r="G79" s="19">
        <v>24000</v>
      </c>
      <c r="H79" s="19">
        <f t="shared" si="0"/>
        <v>10508565.849999996</v>
      </c>
      <c r="I79" s="44"/>
    </row>
    <row r="80" spans="3:9" s="13" customFormat="1" x14ac:dyDescent="0.25">
      <c r="C80" s="8">
        <v>43041</v>
      </c>
      <c r="D80" s="5">
        <v>433766205</v>
      </c>
      <c r="E80" s="9" t="s">
        <v>37</v>
      </c>
      <c r="F80" s="19"/>
      <c r="G80" s="19">
        <v>22500</v>
      </c>
      <c r="H80" s="19">
        <f t="shared" si="0"/>
        <v>10486065.849999996</v>
      </c>
      <c r="I80" s="44"/>
    </row>
    <row r="81" spans="3:9" s="13" customFormat="1" x14ac:dyDescent="0.25">
      <c r="C81" s="8">
        <v>43042</v>
      </c>
      <c r="D81" s="41">
        <v>240060274</v>
      </c>
      <c r="E81" s="9" t="s">
        <v>12</v>
      </c>
      <c r="F81" s="19">
        <v>1130478.51</v>
      </c>
      <c r="G81" s="19"/>
      <c r="H81" s="19">
        <f t="shared" ref="H81:H144" si="1">+H80+F81-G81</f>
        <v>11616544.359999996</v>
      </c>
      <c r="I81" s="44"/>
    </row>
    <row r="82" spans="3:9" s="13" customFormat="1" x14ac:dyDescent="0.25">
      <c r="C82" s="8">
        <v>43042</v>
      </c>
      <c r="D82" s="41">
        <v>16263</v>
      </c>
      <c r="E82" s="9" t="s">
        <v>38</v>
      </c>
      <c r="F82" s="19"/>
      <c r="G82" s="19">
        <v>14583.33</v>
      </c>
      <c r="H82" s="19">
        <f t="shared" si="1"/>
        <v>11601961.029999996</v>
      </c>
      <c r="I82" s="44"/>
    </row>
    <row r="83" spans="3:9" s="13" customFormat="1" x14ac:dyDescent="0.25">
      <c r="C83" s="8">
        <v>43042</v>
      </c>
      <c r="D83" s="41">
        <v>16265</v>
      </c>
      <c r="E83" s="9" t="s">
        <v>39</v>
      </c>
      <c r="F83" s="19"/>
      <c r="G83" s="19">
        <v>21896.94</v>
      </c>
      <c r="H83" s="19">
        <f t="shared" si="1"/>
        <v>11580064.089999996</v>
      </c>
      <c r="I83" s="44"/>
    </row>
    <row r="84" spans="3:9" s="13" customFormat="1" x14ac:dyDescent="0.25">
      <c r="C84" s="8">
        <v>43042</v>
      </c>
      <c r="D84" s="41">
        <v>16266</v>
      </c>
      <c r="E84" s="9" t="s">
        <v>40</v>
      </c>
      <c r="F84" s="19"/>
      <c r="G84" s="19">
        <v>11414.38</v>
      </c>
      <c r="H84" s="19">
        <f t="shared" si="1"/>
        <v>11568649.709999995</v>
      </c>
      <c r="I84" s="44"/>
    </row>
    <row r="85" spans="3:9" s="13" customFormat="1" x14ac:dyDescent="0.25">
      <c r="C85" s="8">
        <v>43042</v>
      </c>
      <c r="D85" s="41">
        <v>16273</v>
      </c>
      <c r="E85" s="9" t="s">
        <v>41</v>
      </c>
      <c r="F85" s="19"/>
      <c r="G85" s="19">
        <v>3681.17</v>
      </c>
      <c r="H85" s="19">
        <f t="shared" si="1"/>
        <v>11564968.539999995</v>
      </c>
      <c r="I85" s="44"/>
    </row>
    <row r="86" spans="3:9" s="13" customFormat="1" x14ac:dyDescent="0.25">
      <c r="C86" s="8">
        <v>43042</v>
      </c>
      <c r="D86" s="41">
        <v>16284</v>
      </c>
      <c r="E86" s="9" t="s">
        <v>42</v>
      </c>
      <c r="F86" s="19"/>
      <c r="G86" s="19">
        <v>14733.93</v>
      </c>
      <c r="H86" s="19">
        <f t="shared" si="1"/>
        <v>11550234.609999996</v>
      </c>
      <c r="I86" s="44"/>
    </row>
    <row r="87" spans="3:9" s="13" customFormat="1" x14ac:dyDescent="0.25">
      <c r="C87" s="8">
        <v>43042</v>
      </c>
      <c r="D87" s="41">
        <v>16290</v>
      </c>
      <c r="E87" s="9" t="s">
        <v>43</v>
      </c>
      <c r="F87" s="19"/>
      <c r="G87" s="19">
        <v>6000</v>
      </c>
      <c r="H87" s="19">
        <f t="shared" si="1"/>
        <v>11544234.609999996</v>
      </c>
      <c r="I87" s="44"/>
    </row>
    <row r="88" spans="3:9" s="13" customFormat="1" x14ac:dyDescent="0.25">
      <c r="C88" s="8">
        <v>43042</v>
      </c>
      <c r="D88" s="41">
        <v>16301</v>
      </c>
      <c r="E88" s="9" t="s">
        <v>44</v>
      </c>
      <c r="F88" s="19"/>
      <c r="G88" s="19">
        <v>28427.35</v>
      </c>
      <c r="H88" s="19">
        <f t="shared" si="1"/>
        <v>11515807.259999996</v>
      </c>
      <c r="I88" s="44"/>
    </row>
    <row r="89" spans="3:9" s="13" customFormat="1" x14ac:dyDescent="0.25">
      <c r="C89" s="8">
        <v>43042</v>
      </c>
      <c r="D89" s="41">
        <v>16303</v>
      </c>
      <c r="E89" s="9" t="s">
        <v>45</v>
      </c>
      <c r="F89" s="19"/>
      <c r="G89" s="19">
        <v>15999.08</v>
      </c>
      <c r="H89" s="19">
        <f t="shared" si="1"/>
        <v>11499808.179999996</v>
      </c>
      <c r="I89" s="44"/>
    </row>
    <row r="90" spans="3:9" s="13" customFormat="1" x14ac:dyDescent="0.25">
      <c r="C90" s="8">
        <v>43042</v>
      </c>
      <c r="D90" s="41">
        <v>16304</v>
      </c>
      <c r="E90" s="9" t="s">
        <v>46</v>
      </c>
      <c r="F90" s="19"/>
      <c r="G90" s="19">
        <v>25000</v>
      </c>
      <c r="H90" s="19">
        <f t="shared" si="1"/>
        <v>11474808.179999996</v>
      </c>
      <c r="I90" s="44"/>
    </row>
    <row r="91" spans="3:9" s="13" customFormat="1" x14ac:dyDescent="0.25">
      <c r="C91" s="8">
        <v>43042</v>
      </c>
      <c r="D91" s="41">
        <v>16306</v>
      </c>
      <c r="E91" s="9" t="s">
        <v>47</v>
      </c>
      <c r="F91" s="19"/>
      <c r="G91" s="19">
        <v>20286.419999999998</v>
      </c>
      <c r="H91" s="19">
        <f t="shared" si="1"/>
        <v>11454521.759999996</v>
      </c>
      <c r="I91" s="44"/>
    </row>
    <row r="92" spans="3:9" s="13" customFormat="1" x14ac:dyDescent="0.25">
      <c r="C92" s="8">
        <v>43042</v>
      </c>
      <c r="D92" s="41">
        <v>16308</v>
      </c>
      <c r="E92" s="9" t="s">
        <v>48</v>
      </c>
      <c r="F92" s="19"/>
      <c r="G92" s="19">
        <v>8652.51</v>
      </c>
      <c r="H92" s="19">
        <f t="shared" si="1"/>
        <v>11445869.249999996</v>
      </c>
      <c r="I92" s="44"/>
    </row>
    <row r="93" spans="3:9" s="13" customFormat="1" x14ac:dyDescent="0.25">
      <c r="C93" s="8">
        <v>43042</v>
      </c>
      <c r="D93" s="41">
        <v>16319</v>
      </c>
      <c r="E93" s="9" t="s">
        <v>29</v>
      </c>
      <c r="F93" s="19"/>
      <c r="G93" s="19">
        <v>2471.08</v>
      </c>
      <c r="H93" s="19">
        <f t="shared" si="1"/>
        <v>11443398.169999996</v>
      </c>
      <c r="I93" s="44"/>
    </row>
    <row r="94" spans="3:9" s="13" customFormat="1" x14ac:dyDescent="0.25">
      <c r="C94" s="8">
        <v>43042</v>
      </c>
      <c r="D94" s="41">
        <v>16345</v>
      </c>
      <c r="E94" s="9" t="s">
        <v>29</v>
      </c>
      <c r="F94" s="19"/>
      <c r="G94" s="19">
        <v>10789.34</v>
      </c>
      <c r="H94" s="19">
        <f t="shared" si="1"/>
        <v>11432608.829999996</v>
      </c>
      <c r="I94" s="44"/>
    </row>
    <row r="95" spans="3:9" s="13" customFormat="1" x14ac:dyDescent="0.25">
      <c r="C95" s="8">
        <v>43042</v>
      </c>
      <c r="D95" s="41">
        <v>16355</v>
      </c>
      <c r="E95" s="9" t="s">
        <v>29</v>
      </c>
      <c r="F95" s="19"/>
      <c r="G95" s="19">
        <v>12709.63</v>
      </c>
      <c r="H95" s="19">
        <f t="shared" si="1"/>
        <v>11419899.199999996</v>
      </c>
      <c r="I95" s="44"/>
    </row>
    <row r="96" spans="3:9" s="13" customFormat="1" x14ac:dyDescent="0.25">
      <c r="C96" s="8">
        <v>43042</v>
      </c>
      <c r="D96" s="41">
        <v>16356</v>
      </c>
      <c r="E96" s="9" t="s">
        <v>29</v>
      </c>
      <c r="F96" s="19"/>
      <c r="G96" s="19">
        <v>13115.59</v>
      </c>
      <c r="H96" s="19">
        <f t="shared" si="1"/>
        <v>11406783.609999996</v>
      </c>
      <c r="I96" s="44"/>
    </row>
    <row r="97" spans="3:9" s="13" customFormat="1" x14ac:dyDescent="0.25">
      <c r="C97" s="8">
        <v>43042</v>
      </c>
      <c r="D97" s="41">
        <v>16357</v>
      </c>
      <c r="E97" s="9" t="s">
        <v>29</v>
      </c>
      <c r="F97" s="19"/>
      <c r="G97" s="19">
        <v>12506.65</v>
      </c>
      <c r="H97" s="19">
        <f t="shared" si="1"/>
        <v>11394276.959999995</v>
      </c>
      <c r="I97" s="44"/>
    </row>
    <row r="98" spans="3:9" s="13" customFormat="1" x14ac:dyDescent="0.25">
      <c r="C98" s="8">
        <v>43042</v>
      </c>
      <c r="D98" s="41">
        <v>16367</v>
      </c>
      <c r="E98" s="9" t="s">
        <v>49</v>
      </c>
      <c r="F98" s="19"/>
      <c r="G98" s="19">
        <v>34014.129999999997</v>
      </c>
      <c r="H98" s="19">
        <f t="shared" si="1"/>
        <v>11360262.829999994</v>
      </c>
      <c r="I98" s="44"/>
    </row>
    <row r="99" spans="3:9" s="13" customFormat="1" x14ac:dyDescent="0.25">
      <c r="C99" s="8">
        <v>43042</v>
      </c>
      <c r="D99" s="41">
        <v>16371</v>
      </c>
      <c r="E99" s="9" t="s">
        <v>29</v>
      </c>
      <c r="F99" s="19"/>
      <c r="G99" s="19">
        <v>1785.15</v>
      </c>
      <c r="H99" s="19">
        <f t="shared" si="1"/>
        <v>11358477.679999994</v>
      </c>
      <c r="I99" s="44"/>
    </row>
    <row r="100" spans="3:9" s="13" customFormat="1" x14ac:dyDescent="0.25">
      <c r="C100" s="8">
        <v>43042</v>
      </c>
      <c r="D100" s="41">
        <v>16379</v>
      </c>
      <c r="E100" s="9" t="s">
        <v>50</v>
      </c>
      <c r="F100" s="19"/>
      <c r="G100" s="19">
        <v>9257.99</v>
      </c>
      <c r="H100" s="19">
        <f t="shared" si="1"/>
        <v>11349219.689999994</v>
      </c>
      <c r="I100" s="44"/>
    </row>
    <row r="101" spans="3:9" s="13" customFormat="1" x14ac:dyDescent="0.25">
      <c r="C101" s="8">
        <v>43042</v>
      </c>
      <c r="D101" s="41">
        <v>16384</v>
      </c>
      <c r="E101" s="9" t="s">
        <v>51</v>
      </c>
      <c r="F101" s="19"/>
      <c r="G101" s="19">
        <v>101090.57</v>
      </c>
      <c r="H101" s="19">
        <f t="shared" si="1"/>
        <v>11248129.119999994</v>
      </c>
      <c r="I101" s="44"/>
    </row>
    <row r="102" spans="3:9" s="13" customFormat="1" x14ac:dyDescent="0.25">
      <c r="C102" s="8">
        <v>43042</v>
      </c>
      <c r="D102" s="41">
        <v>16396</v>
      </c>
      <c r="E102" s="9" t="s">
        <v>52</v>
      </c>
      <c r="F102" s="19"/>
      <c r="G102" s="19">
        <v>28400</v>
      </c>
      <c r="H102" s="19">
        <f t="shared" si="1"/>
        <v>11219729.119999994</v>
      </c>
      <c r="I102" s="44"/>
    </row>
    <row r="103" spans="3:9" s="13" customFormat="1" x14ac:dyDescent="0.25">
      <c r="C103" s="8">
        <v>43042</v>
      </c>
      <c r="D103" s="41">
        <v>16397</v>
      </c>
      <c r="E103" s="9" t="s">
        <v>53</v>
      </c>
      <c r="F103" s="19"/>
      <c r="G103" s="19">
        <v>28400</v>
      </c>
      <c r="H103" s="19">
        <f t="shared" si="1"/>
        <v>11191329.119999994</v>
      </c>
      <c r="I103" s="44"/>
    </row>
    <row r="104" spans="3:9" s="13" customFormat="1" x14ac:dyDescent="0.25">
      <c r="C104" s="8">
        <v>43042</v>
      </c>
      <c r="D104" s="41">
        <v>16398</v>
      </c>
      <c r="E104" s="9" t="s">
        <v>54</v>
      </c>
      <c r="F104" s="19"/>
      <c r="G104" s="19">
        <v>17500</v>
      </c>
      <c r="H104" s="19">
        <f t="shared" si="1"/>
        <v>11173829.119999994</v>
      </c>
      <c r="I104" s="44"/>
    </row>
    <row r="105" spans="3:9" s="13" customFormat="1" x14ac:dyDescent="0.25">
      <c r="C105" s="8">
        <v>43042</v>
      </c>
      <c r="D105" s="41">
        <v>16399</v>
      </c>
      <c r="E105" s="9" t="s">
        <v>55</v>
      </c>
      <c r="F105" s="19"/>
      <c r="G105" s="19">
        <v>23100</v>
      </c>
      <c r="H105" s="19">
        <f t="shared" si="1"/>
        <v>11150729.119999994</v>
      </c>
      <c r="I105" s="44"/>
    </row>
    <row r="106" spans="3:9" s="13" customFormat="1" x14ac:dyDescent="0.25">
      <c r="C106" s="8">
        <v>43042</v>
      </c>
      <c r="D106" s="41">
        <v>16400</v>
      </c>
      <c r="E106" s="9" t="s">
        <v>56</v>
      </c>
      <c r="F106" s="19"/>
      <c r="G106" s="19">
        <v>12175</v>
      </c>
      <c r="H106" s="19">
        <f t="shared" si="1"/>
        <v>11138554.119999994</v>
      </c>
      <c r="I106" s="44"/>
    </row>
    <row r="107" spans="3:9" x14ac:dyDescent="0.25">
      <c r="C107" s="8">
        <v>43042</v>
      </c>
      <c r="D107" s="41">
        <v>16401</v>
      </c>
      <c r="E107" s="9" t="s">
        <v>57</v>
      </c>
      <c r="F107" s="19"/>
      <c r="G107" s="19">
        <v>11800</v>
      </c>
      <c r="H107" s="19">
        <f t="shared" si="1"/>
        <v>11126754.119999994</v>
      </c>
    </row>
    <row r="108" spans="3:9" x14ac:dyDescent="0.25">
      <c r="C108" s="8">
        <v>43042</v>
      </c>
      <c r="D108" s="41">
        <v>16402</v>
      </c>
      <c r="E108" s="9" t="s">
        <v>58</v>
      </c>
      <c r="F108" s="19"/>
      <c r="G108" s="19">
        <v>20500</v>
      </c>
      <c r="H108" s="19">
        <f t="shared" si="1"/>
        <v>11106254.119999994</v>
      </c>
    </row>
    <row r="109" spans="3:9" x14ac:dyDescent="0.25">
      <c r="C109" s="8">
        <v>43042</v>
      </c>
      <c r="D109" s="41">
        <v>16403</v>
      </c>
      <c r="E109" s="9" t="s">
        <v>59</v>
      </c>
      <c r="F109" s="19"/>
      <c r="G109" s="19">
        <v>31400</v>
      </c>
      <c r="H109" s="19">
        <f t="shared" si="1"/>
        <v>11074854.119999994</v>
      </c>
    </row>
    <row r="110" spans="3:9" x14ac:dyDescent="0.25">
      <c r="C110" s="8">
        <v>43042</v>
      </c>
      <c r="D110" s="41">
        <v>16404</v>
      </c>
      <c r="E110" s="9" t="s">
        <v>60</v>
      </c>
      <c r="F110" s="19"/>
      <c r="G110" s="19">
        <v>14600</v>
      </c>
      <c r="H110" s="19">
        <f t="shared" si="1"/>
        <v>11060254.119999994</v>
      </c>
    </row>
    <row r="111" spans="3:9" x14ac:dyDescent="0.25">
      <c r="C111" s="8">
        <v>43042</v>
      </c>
      <c r="D111" s="41">
        <v>16405</v>
      </c>
      <c r="E111" s="9" t="s">
        <v>61</v>
      </c>
      <c r="F111" s="19"/>
      <c r="G111" s="19">
        <v>11075</v>
      </c>
      <c r="H111" s="19">
        <f t="shared" si="1"/>
        <v>11049179.119999994</v>
      </c>
    </row>
    <row r="112" spans="3:9" x14ac:dyDescent="0.25">
      <c r="C112" s="8">
        <v>43042</v>
      </c>
      <c r="D112" s="41">
        <v>16406</v>
      </c>
      <c r="E112" s="9" t="s">
        <v>62</v>
      </c>
      <c r="F112" s="19"/>
      <c r="G112" s="19">
        <v>31100</v>
      </c>
      <c r="H112" s="19">
        <f t="shared" si="1"/>
        <v>11018079.119999994</v>
      </c>
    </row>
    <row r="113" spans="3:8" x14ac:dyDescent="0.25">
      <c r="C113" s="8">
        <v>43042</v>
      </c>
      <c r="D113" s="41">
        <v>16407</v>
      </c>
      <c r="E113" s="9" t="s">
        <v>63</v>
      </c>
      <c r="F113" s="19"/>
      <c r="G113" s="19">
        <v>13800</v>
      </c>
      <c r="H113" s="19">
        <f t="shared" si="1"/>
        <v>11004279.119999994</v>
      </c>
    </row>
    <row r="114" spans="3:8" x14ac:dyDescent="0.25">
      <c r="C114" s="8">
        <v>43042</v>
      </c>
      <c r="D114" s="41">
        <v>16408</v>
      </c>
      <c r="E114" s="9" t="s">
        <v>64</v>
      </c>
      <c r="F114" s="19"/>
      <c r="G114" s="19">
        <v>14600</v>
      </c>
      <c r="H114" s="19">
        <f t="shared" si="1"/>
        <v>10989679.119999994</v>
      </c>
    </row>
    <row r="115" spans="3:8" x14ac:dyDescent="0.25">
      <c r="C115" s="8">
        <v>43042</v>
      </c>
      <c r="D115" s="41">
        <v>16409</v>
      </c>
      <c r="E115" s="9" t="s">
        <v>65</v>
      </c>
      <c r="F115" s="19"/>
      <c r="G115" s="19">
        <v>14600</v>
      </c>
      <c r="H115" s="19">
        <f t="shared" si="1"/>
        <v>10975079.119999994</v>
      </c>
    </row>
    <row r="116" spans="3:8" x14ac:dyDescent="0.25">
      <c r="C116" s="8">
        <v>43042</v>
      </c>
      <c r="D116" s="41">
        <v>16410</v>
      </c>
      <c r="E116" s="9" t="s">
        <v>66</v>
      </c>
      <c r="F116" s="19"/>
      <c r="G116" s="19">
        <v>28300</v>
      </c>
      <c r="H116" s="19">
        <f t="shared" si="1"/>
        <v>10946779.119999994</v>
      </c>
    </row>
    <row r="117" spans="3:8" x14ac:dyDescent="0.25">
      <c r="C117" s="8">
        <v>43042</v>
      </c>
      <c r="D117" s="41">
        <v>16411</v>
      </c>
      <c r="E117" s="9" t="s">
        <v>67</v>
      </c>
      <c r="F117" s="19"/>
      <c r="G117" s="19">
        <v>21100</v>
      </c>
      <c r="H117" s="19">
        <f t="shared" si="1"/>
        <v>10925679.119999994</v>
      </c>
    </row>
    <row r="118" spans="3:8" x14ac:dyDescent="0.25">
      <c r="C118" s="8">
        <v>43042</v>
      </c>
      <c r="D118" s="41">
        <v>16412</v>
      </c>
      <c r="E118" s="9" t="s">
        <v>68</v>
      </c>
      <c r="F118" s="19"/>
      <c r="G118" s="19">
        <v>25600</v>
      </c>
      <c r="H118" s="19">
        <f t="shared" si="1"/>
        <v>10900079.119999994</v>
      </c>
    </row>
    <row r="119" spans="3:8" x14ac:dyDescent="0.25">
      <c r="C119" s="8">
        <v>43042</v>
      </c>
      <c r="D119" s="41">
        <v>16413</v>
      </c>
      <c r="E119" s="9" t="s">
        <v>69</v>
      </c>
      <c r="F119" s="19"/>
      <c r="G119" s="19">
        <v>22700</v>
      </c>
      <c r="H119" s="19">
        <f t="shared" si="1"/>
        <v>10877379.119999994</v>
      </c>
    </row>
    <row r="120" spans="3:8" x14ac:dyDescent="0.25">
      <c r="C120" s="8">
        <v>43042</v>
      </c>
      <c r="D120" s="41">
        <v>16414</v>
      </c>
      <c r="E120" s="9" t="s">
        <v>60</v>
      </c>
      <c r="F120" s="19"/>
      <c r="G120" s="19">
        <v>10200</v>
      </c>
      <c r="H120" s="19">
        <f t="shared" si="1"/>
        <v>10867179.119999994</v>
      </c>
    </row>
    <row r="121" spans="3:8" x14ac:dyDescent="0.25">
      <c r="C121" s="8">
        <v>43042</v>
      </c>
      <c r="D121" s="41">
        <v>16415</v>
      </c>
      <c r="E121" s="9" t="s">
        <v>55</v>
      </c>
      <c r="F121" s="19"/>
      <c r="G121" s="19">
        <v>23600</v>
      </c>
      <c r="H121" s="19">
        <f t="shared" si="1"/>
        <v>10843579.119999994</v>
      </c>
    </row>
    <row r="122" spans="3:8" x14ac:dyDescent="0.25">
      <c r="C122" s="8">
        <v>43042</v>
      </c>
      <c r="D122" s="5">
        <v>439294027</v>
      </c>
      <c r="E122" s="9" t="s">
        <v>37</v>
      </c>
      <c r="F122" s="19"/>
      <c r="G122" s="19">
        <v>77000</v>
      </c>
      <c r="H122" s="19">
        <f t="shared" si="1"/>
        <v>10766579.119999994</v>
      </c>
    </row>
    <row r="123" spans="3:8" x14ac:dyDescent="0.25">
      <c r="C123" s="8">
        <v>43046</v>
      </c>
      <c r="D123" s="41">
        <v>16277</v>
      </c>
      <c r="E123" s="9" t="s">
        <v>70</v>
      </c>
      <c r="F123" s="19"/>
      <c r="G123" s="19">
        <v>1500</v>
      </c>
      <c r="H123" s="19">
        <f t="shared" si="1"/>
        <v>10765079.119999994</v>
      </c>
    </row>
    <row r="124" spans="3:8" x14ac:dyDescent="0.25">
      <c r="C124" s="8">
        <v>43046</v>
      </c>
      <c r="D124" s="41">
        <v>16281</v>
      </c>
      <c r="E124" s="9" t="s">
        <v>71</v>
      </c>
      <c r="F124" s="19"/>
      <c r="G124" s="19">
        <v>16060</v>
      </c>
      <c r="H124" s="19">
        <f t="shared" si="1"/>
        <v>10749019.119999994</v>
      </c>
    </row>
    <row r="125" spans="3:8" x14ac:dyDescent="0.25">
      <c r="C125" s="8">
        <v>43046</v>
      </c>
      <c r="D125" s="41">
        <v>16292</v>
      </c>
      <c r="E125" s="9" t="s">
        <v>72</v>
      </c>
      <c r="F125" s="19"/>
      <c r="G125" s="19">
        <v>4100</v>
      </c>
      <c r="H125" s="19">
        <f t="shared" si="1"/>
        <v>10744919.119999994</v>
      </c>
    </row>
    <row r="126" spans="3:8" x14ac:dyDescent="0.25">
      <c r="C126" s="8">
        <v>43046</v>
      </c>
      <c r="D126" s="41">
        <v>16293</v>
      </c>
      <c r="E126" s="9" t="s">
        <v>73</v>
      </c>
      <c r="F126" s="19"/>
      <c r="G126" s="19">
        <v>3000</v>
      </c>
      <c r="H126" s="19">
        <f t="shared" si="1"/>
        <v>10741919.119999994</v>
      </c>
    </row>
    <row r="127" spans="3:8" x14ac:dyDescent="0.25">
      <c r="C127" s="8">
        <v>43046</v>
      </c>
      <c r="D127" s="41">
        <v>16294</v>
      </c>
      <c r="E127" s="9" t="s">
        <v>74</v>
      </c>
      <c r="F127" s="19"/>
      <c r="G127" s="19">
        <v>1500</v>
      </c>
      <c r="H127" s="19">
        <f t="shared" si="1"/>
        <v>10740419.119999994</v>
      </c>
    </row>
    <row r="128" spans="3:8" x14ac:dyDescent="0.25">
      <c r="C128" s="8">
        <v>43046</v>
      </c>
      <c r="D128" s="41">
        <v>16295</v>
      </c>
      <c r="E128" s="9" t="s">
        <v>75</v>
      </c>
      <c r="F128" s="19"/>
      <c r="G128" s="19">
        <v>1200</v>
      </c>
      <c r="H128" s="19">
        <f t="shared" si="1"/>
        <v>10739219.119999994</v>
      </c>
    </row>
    <row r="129" spans="3:8" x14ac:dyDescent="0.25">
      <c r="C129" s="8">
        <v>43046</v>
      </c>
      <c r="D129" s="41">
        <v>16297</v>
      </c>
      <c r="E129" s="9" t="s">
        <v>76</v>
      </c>
      <c r="F129" s="19"/>
      <c r="G129" s="19">
        <v>2400</v>
      </c>
      <c r="H129" s="19">
        <f t="shared" si="1"/>
        <v>10736819.119999994</v>
      </c>
    </row>
    <row r="130" spans="3:8" x14ac:dyDescent="0.25">
      <c r="C130" s="8">
        <v>43046</v>
      </c>
      <c r="D130" s="41">
        <v>16361</v>
      </c>
      <c r="E130" s="9" t="s">
        <v>77</v>
      </c>
      <c r="F130" s="19"/>
      <c r="G130" s="19">
        <v>51680.14</v>
      </c>
      <c r="H130" s="19">
        <f t="shared" si="1"/>
        <v>10685138.979999993</v>
      </c>
    </row>
    <row r="131" spans="3:8" x14ac:dyDescent="0.25">
      <c r="C131" s="8">
        <v>43046</v>
      </c>
      <c r="D131" s="41">
        <v>16391</v>
      </c>
      <c r="E131" s="9" t="s">
        <v>29</v>
      </c>
      <c r="F131" s="19"/>
      <c r="G131" s="19">
        <v>80612.36</v>
      </c>
      <c r="H131" s="19">
        <f t="shared" si="1"/>
        <v>10604526.619999994</v>
      </c>
    </row>
    <row r="132" spans="3:8" x14ac:dyDescent="0.25">
      <c r="C132" s="8">
        <v>43046</v>
      </c>
      <c r="D132" s="41">
        <v>16394</v>
      </c>
      <c r="E132" s="9" t="s">
        <v>29</v>
      </c>
      <c r="F132" s="19"/>
      <c r="G132" s="19">
        <v>3017.45</v>
      </c>
      <c r="H132" s="19">
        <f t="shared" si="1"/>
        <v>10601509.169999994</v>
      </c>
    </row>
    <row r="133" spans="3:8" x14ac:dyDescent="0.25">
      <c r="C133" s="8">
        <v>43046</v>
      </c>
      <c r="D133" s="41">
        <v>16395</v>
      </c>
      <c r="E133" s="9" t="s">
        <v>78</v>
      </c>
      <c r="F133" s="19"/>
      <c r="G133" s="19">
        <v>54000</v>
      </c>
      <c r="H133" s="19">
        <f t="shared" si="1"/>
        <v>10547509.169999994</v>
      </c>
    </row>
    <row r="134" spans="3:8" x14ac:dyDescent="0.25">
      <c r="C134" s="8">
        <v>43047</v>
      </c>
      <c r="D134" s="41">
        <v>1620070229</v>
      </c>
      <c r="E134" s="9" t="s">
        <v>12</v>
      </c>
      <c r="F134" s="10">
        <v>2520</v>
      </c>
      <c r="G134" s="19"/>
      <c r="H134" s="19">
        <f t="shared" si="1"/>
        <v>10550029.169999994</v>
      </c>
    </row>
    <row r="135" spans="3:8" x14ac:dyDescent="0.25">
      <c r="C135" s="8">
        <v>43047</v>
      </c>
      <c r="D135" s="41">
        <v>1620070226</v>
      </c>
      <c r="E135" s="9" t="s">
        <v>12</v>
      </c>
      <c r="F135" s="10">
        <v>743</v>
      </c>
      <c r="G135" s="19"/>
      <c r="H135" s="19">
        <f t="shared" si="1"/>
        <v>10550772.169999994</v>
      </c>
    </row>
    <row r="136" spans="3:8" x14ac:dyDescent="0.25">
      <c r="C136" s="8">
        <v>43047</v>
      </c>
      <c r="D136" s="41">
        <v>1620070223</v>
      </c>
      <c r="E136" s="9" t="s">
        <v>12</v>
      </c>
      <c r="F136" s="10">
        <v>20700</v>
      </c>
      <c r="G136" s="19"/>
      <c r="H136" s="19">
        <f t="shared" si="1"/>
        <v>10571472.169999994</v>
      </c>
    </row>
    <row r="137" spans="3:8" x14ac:dyDescent="0.25">
      <c r="C137" s="8">
        <v>43047</v>
      </c>
      <c r="D137" s="41">
        <v>1620070220</v>
      </c>
      <c r="E137" s="9" t="s">
        <v>12</v>
      </c>
      <c r="F137" s="10">
        <v>2200</v>
      </c>
      <c r="G137" s="19"/>
      <c r="H137" s="19">
        <f t="shared" si="1"/>
        <v>10573672.169999994</v>
      </c>
    </row>
    <row r="138" spans="3:8" x14ac:dyDescent="0.25">
      <c r="C138" s="8">
        <v>43047</v>
      </c>
      <c r="D138" s="41">
        <v>16377</v>
      </c>
      <c r="E138" s="9" t="s">
        <v>49</v>
      </c>
      <c r="F138" s="19"/>
      <c r="G138" s="19">
        <v>34014.129999999997</v>
      </c>
      <c r="H138" s="19">
        <f t="shared" si="1"/>
        <v>10539658.039999994</v>
      </c>
    </row>
    <row r="139" spans="3:8" x14ac:dyDescent="0.25">
      <c r="C139" s="8">
        <v>43047</v>
      </c>
      <c r="D139" s="41">
        <v>16392</v>
      </c>
      <c r="E139" s="9" t="s">
        <v>79</v>
      </c>
      <c r="F139" s="19"/>
      <c r="G139" s="19">
        <v>21375</v>
      </c>
      <c r="H139" s="19">
        <f t="shared" si="1"/>
        <v>10518283.039999994</v>
      </c>
    </row>
    <row r="140" spans="3:8" x14ac:dyDescent="0.25">
      <c r="C140" s="8">
        <v>43047</v>
      </c>
      <c r="D140" s="41">
        <v>16393</v>
      </c>
      <c r="E140" s="9" t="s">
        <v>79</v>
      </c>
      <c r="F140" s="19"/>
      <c r="G140" s="19">
        <v>19475</v>
      </c>
      <c r="H140" s="19">
        <f t="shared" si="1"/>
        <v>10498808.039999994</v>
      </c>
    </row>
    <row r="141" spans="3:8" x14ac:dyDescent="0.25">
      <c r="C141" s="8">
        <v>43048</v>
      </c>
      <c r="D141" s="41">
        <v>162140307</v>
      </c>
      <c r="E141" s="9" t="s">
        <v>12</v>
      </c>
      <c r="F141" s="10">
        <v>411600</v>
      </c>
      <c r="G141" s="19"/>
      <c r="H141" s="19">
        <f t="shared" si="1"/>
        <v>10910408.039999994</v>
      </c>
    </row>
    <row r="142" spans="3:8" x14ac:dyDescent="0.25">
      <c r="C142" s="8">
        <v>43048</v>
      </c>
      <c r="D142" s="41">
        <v>16268</v>
      </c>
      <c r="E142" s="9" t="s">
        <v>80</v>
      </c>
      <c r="F142" s="19"/>
      <c r="G142" s="19">
        <v>31500</v>
      </c>
      <c r="H142" s="19">
        <f t="shared" si="1"/>
        <v>10878908.039999994</v>
      </c>
    </row>
    <row r="143" spans="3:8" x14ac:dyDescent="0.25">
      <c r="C143" s="8">
        <v>43048</v>
      </c>
      <c r="D143" s="41">
        <v>16270</v>
      </c>
      <c r="E143" s="9" t="s">
        <v>80</v>
      </c>
      <c r="F143" s="19"/>
      <c r="G143" s="19">
        <v>30600</v>
      </c>
      <c r="H143" s="19">
        <f t="shared" si="1"/>
        <v>10848308.039999994</v>
      </c>
    </row>
    <row r="144" spans="3:8" x14ac:dyDescent="0.25">
      <c r="C144" s="8">
        <v>43048</v>
      </c>
      <c r="D144" s="41">
        <v>16286</v>
      </c>
      <c r="E144" s="9" t="s">
        <v>1</v>
      </c>
      <c r="F144" s="19"/>
      <c r="G144" s="19">
        <v>17903.36</v>
      </c>
      <c r="H144" s="19">
        <f t="shared" si="1"/>
        <v>10830404.679999994</v>
      </c>
    </row>
    <row r="145" spans="3:8" x14ac:dyDescent="0.25">
      <c r="C145" s="8">
        <v>43048</v>
      </c>
      <c r="D145" s="41">
        <v>16288</v>
      </c>
      <c r="E145" s="9" t="s">
        <v>1</v>
      </c>
      <c r="F145" s="19"/>
      <c r="G145" s="19">
        <v>66011.47</v>
      </c>
      <c r="H145" s="19">
        <f t="shared" ref="H145:H208" si="2">+H144+F145-G145</f>
        <v>10764393.209999993</v>
      </c>
    </row>
    <row r="146" spans="3:8" x14ac:dyDescent="0.25">
      <c r="C146" s="8">
        <v>43048</v>
      </c>
      <c r="D146" s="41">
        <v>16368</v>
      </c>
      <c r="E146" s="9" t="s">
        <v>80</v>
      </c>
      <c r="F146" s="19"/>
      <c r="G146" s="19">
        <v>34500</v>
      </c>
      <c r="H146" s="19">
        <f t="shared" si="2"/>
        <v>10729893.209999993</v>
      </c>
    </row>
    <row r="147" spans="3:8" x14ac:dyDescent="0.25">
      <c r="C147" s="8">
        <v>43048</v>
      </c>
      <c r="D147" s="41">
        <v>16373</v>
      </c>
      <c r="E147" s="9" t="s">
        <v>80</v>
      </c>
      <c r="F147" s="19"/>
      <c r="G147" s="19">
        <v>25200</v>
      </c>
      <c r="H147" s="19">
        <f t="shared" si="2"/>
        <v>10704693.209999993</v>
      </c>
    </row>
    <row r="148" spans="3:8" x14ac:dyDescent="0.25">
      <c r="C148" s="8">
        <v>43048</v>
      </c>
      <c r="D148" s="41">
        <v>16374</v>
      </c>
      <c r="E148" s="9" t="s">
        <v>1</v>
      </c>
      <c r="F148" s="19"/>
      <c r="G148" s="19">
        <v>30939.24</v>
      </c>
      <c r="H148" s="19">
        <f t="shared" si="2"/>
        <v>10673753.969999993</v>
      </c>
    </row>
    <row r="149" spans="3:8" x14ac:dyDescent="0.25">
      <c r="C149" s="8">
        <v>43049</v>
      </c>
      <c r="D149" s="41">
        <v>352110466</v>
      </c>
      <c r="E149" s="9" t="s">
        <v>12</v>
      </c>
      <c r="F149" s="10">
        <v>1130128.51</v>
      </c>
      <c r="G149" s="19"/>
      <c r="H149" s="19">
        <f t="shared" si="2"/>
        <v>11803882.479999993</v>
      </c>
    </row>
    <row r="150" spans="3:8" x14ac:dyDescent="0.25">
      <c r="C150" s="8">
        <v>43049</v>
      </c>
      <c r="D150" s="41">
        <v>16388</v>
      </c>
      <c r="E150" s="9" t="s">
        <v>30</v>
      </c>
      <c r="F150" s="19"/>
      <c r="G150" s="19">
        <v>170983.25</v>
      </c>
      <c r="H150" s="19">
        <f t="shared" si="2"/>
        <v>11632899.229999993</v>
      </c>
    </row>
    <row r="151" spans="3:8" x14ac:dyDescent="0.25">
      <c r="C151" s="8">
        <v>43049</v>
      </c>
      <c r="D151" s="41">
        <v>16422</v>
      </c>
      <c r="E151" s="9" t="s">
        <v>81</v>
      </c>
      <c r="F151" s="19"/>
      <c r="G151" s="19">
        <v>4000</v>
      </c>
      <c r="H151" s="19">
        <f t="shared" si="2"/>
        <v>11628899.229999993</v>
      </c>
    </row>
    <row r="152" spans="3:8" x14ac:dyDescent="0.25">
      <c r="C152" s="8">
        <v>43049</v>
      </c>
      <c r="D152" s="41">
        <v>16423</v>
      </c>
      <c r="E152" s="9" t="s">
        <v>82</v>
      </c>
      <c r="F152" s="19"/>
      <c r="G152" s="19">
        <v>86228.78</v>
      </c>
      <c r="H152" s="19">
        <f t="shared" si="2"/>
        <v>11542670.449999994</v>
      </c>
    </row>
    <row r="153" spans="3:8" x14ac:dyDescent="0.25">
      <c r="C153" s="8">
        <v>43049</v>
      </c>
      <c r="D153" s="41">
        <v>16424</v>
      </c>
      <c r="E153" s="9" t="s">
        <v>64</v>
      </c>
      <c r="F153" s="19"/>
      <c r="G153" s="19">
        <v>10300</v>
      </c>
      <c r="H153" s="19">
        <f t="shared" si="2"/>
        <v>11532370.449999994</v>
      </c>
    </row>
    <row r="154" spans="3:8" x14ac:dyDescent="0.25">
      <c r="C154" s="8">
        <v>43049</v>
      </c>
      <c r="D154" s="41">
        <v>16425</v>
      </c>
      <c r="E154" s="9" t="s">
        <v>83</v>
      </c>
      <c r="F154" s="19"/>
      <c r="G154" s="19">
        <v>15500</v>
      </c>
      <c r="H154" s="19">
        <f t="shared" si="2"/>
        <v>11516870.449999994</v>
      </c>
    </row>
    <row r="155" spans="3:8" x14ac:dyDescent="0.25">
      <c r="C155" s="8">
        <v>43049</v>
      </c>
      <c r="D155" s="41">
        <v>16426</v>
      </c>
      <c r="E155" s="9" t="s">
        <v>61</v>
      </c>
      <c r="F155" s="19"/>
      <c r="G155" s="19">
        <v>10875</v>
      </c>
      <c r="H155" s="19">
        <f t="shared" si="2"/>
        <v>11505995.449999994</v>
      </c>
    </row>
    <row r="156" spans="3:8" x14ac:dyDescent="0.25">
      <c r="C156" s="8">
        <v>43049</v>
      </c>
      <c r="D156" s="41">
        <v>16427</v>
      </c>
      <c r="E156" s="9" t="s">
        <v>57</v>
      </c>
      <c r="F156" s="19"/>
      <c r="G156" s="19">
        <v>21200</v>
      </c>
      <c r="H156" s="19">
        <f t="shared" si="2"/>
        <v>11484795.449999994</v>
      </c>
    </row>
    <row r="157" spans="3:8" x14ac:dyDescent="0.25">
      <c r="C157" s="8">
        <v>43049</v>
      </c>
      <c r="D157" s="41">
        <v>16428</v>
      </c>
      <c r="E157" s="9" t="s">
        <v>54</v>
      </c>
      <c r="F157" s="19"/>
      <c r="G157" s="19">
        <v>24500</v>
      </c>
      <c r="H157" s="19">
        <f t="shared" si="2"/>
        <v>11460295.449999994</v>
      </c>
    </row>
    <row r="158" spans="3:8" x14ac:dyDescent="0.25">
      <c r="C158" s="8">
        <v>43049</v>
      </c>
      <c r="D158" s="41">
        <v>16429</v>
      </c>
      <c r="E158" s="9" t="s">
        <v>59</v>
      </c>
      <c r="F158" s="19"/>
      <c r="G158" s="19">
        <v>38800</v>
      </c>
      <c r="H158" s="19">
        <f t="shared" si="2"/>
        <v>11421495.449999994</v>
      </c>
    </row>
    <row r="159" spans="3:8" x14ac:dyDescent="0.25">
      <c r="C159" s="8">
        <v>43049</v>
      </c>
      <c r="D159" s="41">
        <v>16430</v>
      </c>
      <c r="E159" s="9" t="s">
        <v>63</v>
      </c>
      <c r="F159" s="19"/>
      <c r="G159" s="19">
        <v>35500</v>
      </c>
      <c r="H159" s="19">
        <f t="shared" si="2"/>
        <v>11385995.449999994</v>
      </c>
    </row>
    <row r="160" spans="3:8" x14ac:dyDescent="0.25">
      <c r="C160" s="8">
        <v>43049</v>
      </c>
      <c r="D160" s="41">
        <v>16432</v>
      </c>
      <c r="E160" s="9" t="s">
        <v>60</v>
      </c>
      <c r="F160" s="19"/>
      <c r="G160" s="19">
        <v>16600</v>
      </c>
      <c r="H160" s="19">
        <f t="shared" si="2"/>
        <v>11369395.449999994</v>
      </c>
    </row>
    <row r="161" spans="3:8" x14ac:dyDescent="0.25">
      <c r="C161" s="8">
        <v>43049</v>
      </c>
      <c r="D161" s="41">
        <v>16433</v>
      </c>
      <c r="E161" s="9" t="s">
        <v>58</v>
      </c>
      <c r="F161" s="19"/>
      <c r="G161" s="19">
        <v>41200</v>
      </c>
      <c r="H161" s="19">
        <f t="shared" si="2"/>
        <v>11328195.449999994</v>
      </c>
    </row>
    <row r="162" spans="3:8" x14ac:dyDescent="0.25">
      <c r="C162" s="8">
        <v>43049</v>
      </c>
      <c r="D162" s="41">
        <v>16434</v>
      </c>
      <c r="E162" s="9" t="s">
        <v>84</v>
      </c>
      <c r="F162" s="19"/>
      <c r="G162" s="19">
        <v>22800</v>
      </c>
      <c r="H162" s="19">
        <f t="shared" si="2"/>
        <v>11305395.449999994</v>
      </c>
    </row>
    <row r="163" spans="3:8" x14ac:dyDescent="0.25">
      <c r="C163" s="8">
        <v>43049</v>
      </c>
      <c r="D163" s="41">
        <v>16435</v>
      </c>
      <c r="E163" s="9" t="s">
        <v>65</v>
      </c>
      <c r="F163" s="19"/>
      <c r="G163" s="19">
        <v>18700</v>
      </c>
      <c r="H163" s="19">
        <f t="shared" si="2"/>
        <v>11286695.449999994</v>
      </c>
    </row>
    <row r="164" spans="3:8" x14ac:dyDescent="0.25">
      <c r="C164" s="8">
        <v>43049</v>
      </c>
      <c r="D164" s="41">
        <v>16436</v>
      </c>
      <c r="E164" s="9" t="s">
        <v>56</v>
      </c>
      <c r="F164" s="19"/>
      <c r="G164" s="19">
        <v>12175</v>
      </c>
      <c r="H164" s="19">
        <f t="shared" si="2"/>
        <v>11274520.449999994</v>
      </c>
    </row>
    <row r="165" spans="3:8" x14ac:dyDescent="0.25">
      <c r="C165" s="8">
        <v>43049</v>
      </c>
      <c r="D165" s="41">
        <v>16437</v>
      </c>
      <c r="E165" s="9" t="s">
        <v>66</v>
      </c>
      <c r="F165" s="19"/>
      <c r="G165" s="19">
        <v>35700</v>
      </c>
      <c r="H165" s="19">
        <f t="shared" si="2"/>
        <v>11238820.449999994</v>
      </c>
    </row>
    <row r="166" spans="3:8" x14ac:dyDescent="0.25">
      <c r="C166" s="8">
        <v>43049</v>
      </c>
      <c r="D166" s="41">
        <v>16438</v>
      </c>
      <c r="E166" s="9" t="s">
        <v>55</v>
      </c>
      <c r="F166" s="19"/>
      <c r="G166" s="19">
        <v>23700</v>
      </c>
      <c r="H166" s="19">
        <f t="shared" si="2"/>
        <v>11215120.449999994</v>
      </c>
    </row>
    <row r="167" spans="3:8" x14ac:dyDescent="0.25">
      <c r="C167" s="8">
        <v>43049</v>
      </c>
      <c r="D167" s="41">
        <v>16439</v>
      </c>
      <c r="E167" s="9" t="s">
        <v>67</v>
      </c>
      <c r="F167" s="19"/>
      <c r="G167" s="19">
        <v>28100</v>
      </c>
      <c r="H167" s="19">
        <f t="shared" si="2"/>
        <v>11187020.449999994</v>
      </c>
    </row>
    <row r="168" spans="3:8" x14ac:dyDescent="0.25">
      <c r="C168" s="8">
        <v>43049</v>
      </c>
      <c r="D168" s="41">
        <v>16440</v>
      </c>
      <c r="E168" s="9" t="s">
        <v>35</v>
      </c>
      <c r="F168" s="19"/>
      <c r="G168" s="19">
        <v>676000</v>
      </c>
      <c r="H168" s="19">
        <f t="shared" si="2"/>
        <v>10511020.449999994</v>
      </c>
    </row>
    <row r="169" spans="3:8" x14ac:dyDescent="0.25">
      <c r="C169" s="8">
        <v>43052</v>
      </c>
      <c r="D169" s="41">
        <v>162140419</v>
      </c>
      <c r="E169" s="9" t="s">
        <v>12</v>
      </c>
      <c r="F169" s="19">
        <v>2466000</v>
      </c>
      <c r="G169" s="19"/>
      <c r="H169" s="19">
        <f t="shared" si="2"/>
        <v>12977020.449999994</v>
      </c>
    </row>
    <row r="170" spans="3:8" x14ac:dyDescent="0.25">
      <c r="C170" s="8">
        <v>43052</v>
      </c>
      <c r="D170" s="41">
        <v>162140422</v>
      </c>
      <c r="E170" s="9" t="s">
        <v>12</v>
      </c>
      <c r="F170" s="19">
        <v>676000</v>
      </c>
      <c r="G170" s="19"/>
      <c r="H170" s="19">
        <f t="shared" si="2"/>
        <v>13653020.449999994</v>
      </c>
    </row>
    <row r="171" spans="3:8" x14ac:dyDescent="0.25">
      <c r="C171" s="8">
        <v>43052</v>
      </c>
      <c r="D171" s="41">
        <v>16247</v>
      </c>
      <c r="E171" s="9" t="s">
        <v>85</v>
      </c>
      <c r="F171" s="19"/>
      <c r="G171" s="19">
        <v>6780</v>
      </c>
      <c r="H171" s="19">
        <f t="shared" si="2"/>
        <v>13646240.449999994</v>
      </c>
    </row>
    <row r="172" spans="3:8" x14ac:dyDescent="0.25">
      <c r="C172" s="8">
        <v>43052</v>
      </c>
      <c r="D172" s="41">
        <v>16248</v>
      </c>
      <c r="E172" s="9" t="s">
        <v>85</v>
      </c>
      <c r="F172" s="19"/>
      <c r="G172" s="19">
        <v>6780</v>
      </c>
      <c r="H172" s="19">
        <f t="shared" si="2"/>
        <v>13639460.449999994</v>
      </c>
    </row>
    <row r="173" spans="3:8" x14ac:dyDescent="0.25">
      <c r="C173" s="8">
        <v>43052</v>
      </c>
      <c r="D173" s="41">
        <v>16249</v>
      </c>
      <c r="E173" s="9" t="s">
        <v>85</v>
      </c>
      <c r="F173" s="19"/>
      <c r="G173" s="19">
        <v>5650</v>
      </c>
      <c r="H173" s="19">
        <f t="shared" si="2"/>
        <v>13633810.449999994</v>
      </c>
    </row>
    <row r="174" spans="3:8" x14ac:dyDescent="0.25">
      <c r="C174" s="8">
        <v>43052</v>
      </c>
      <c r="D174" s="41">
        <v>16250</v>
      </c>
      <c r="E174" s="9" t="s">
        <v>85</v>
      </c>
      <c r="F174" s="19"/>
      <c r="G174" s="19">
        <v>6780</v>
      </c>
      <c r="H174" s="19">
        <f t="shared" si="2"/>
        <v>13627030.449999994</v>
      </c>
    </row>
    <row r="175" spans="3:8" x14ac:dyDescent="0.25">
      <c r="C175" s="8">
        <v>43052</v>
      </c>
      <c r="D175" s="41">
        <v>16251</v>
      </c>
      <c r="E175" s="9" t="s">
        <v>85</v>
      </c>
      <c r="F175" s="19"/>
      <c r="G175" s="19">
        <v>6780</v>
      </c>
      <c r="H175" s="19">
        <f t="shared" si="2"/>
        <v>13620250.449999994</v>
      </c>
    </row>
    <row r="176" spans="3:8" x14ac:dyDescent="0.25">
      <c r="C176" s="8">
        <v>43052</v>
      </c>
      <c r="D176" s="41">
        <v>16252</v>
      </c>
      <c r="E176" s="9" t="s">
        <v>85</v>
      </c>
      <c r="F176" s="19"/>
      <c r="G176" s="19">
        <v>4520</v>
      </c>
      <c r="H176" s="19">
        <f t="shared" si="2"/>
        <v>13615730.449999994</v>
      </c>
    </row>
    <row r="177" spans="3:8" x14ac:dyDescent="0.25">
      <c r="C177" s="8">
        <v>43052</v>
      </c>
      <c r="D177" s="41">
        <v>16253</v>
      </c>
      <c r="E177" s="9" t="s">
        <v>85</v>
      </c>
      <c r="F177" s="19"/>
      <c r="G177" s="19">
        <v>2825</v>
      </c>
      <c r="H177" s="19">
        <f t="shared" si="2"/>
        <v>13612905.449999994</v>
      </c>
    </row>
    <row r="178" spans="3:8" x14ac:dyDescent="0.25">
      <c r="C178" s="8">
        <v>43052</v>
      </c>
      <c r="D178" s="41">
        <v>16254</v>
      </c>
      <c r="E178" s="9" t="s">
        <v>85</v>
      </c>
      <c r="F178" s="19"/>
      <c r="G178" s="19">
        <v>4520</v>
      </c>
      <c r="H178" s="19">
        <f t="shared" si="2"/>
        <v>13608385.449999994</v>
      </c>
    </row>
    <row r="179" spans="3:8" x14ac:dyDescent="0.25">
      <c r="C179" s="8">
        <v>43052</v>
      </c>
      <c r="D179" s="41">
        <v>16255</v>
      </c>
      <c r="E179" s="9" t="s">
        <v>85</v>
      </c>
      <c r="F179" s="19"/>
      <c r="G179" s="19">
        <v>4520</v>
      </c>
      <c r="H179" s="19">
        <f t="shared" si="2"/>
        <v>13603865.449999994</v>
      </c>
    </row>
    <row r="180" spans="3:8" x14ac:dyDescent="0.25">
      <c r="C180" s="8">
        <v>43052</v>
      </c>
      <c r="D180" s="41">
        <v>16256</v>
      </c>
      <c r="E180" s="9" t="s">
        <v>85</v>
      </c>
      <c r="F180" s="19"/>
      <c r="G180" s="19">
        <v>5650</v>
      </c>
      <c r="H180" s="19">
        <f t="shared" si="2"/>
        <v>13598215.449999994</v>
      </c>
    </row>
    <row r="181" spans="3:8" x14ac:dyDescent="0.25">
      <c r="C181" s="8">
        <v>43052</v>
      </c>
      <c r="D181" s="41">
        <v>16257</v>
      </c>
      <c r="E181" s="9" t="s">
        <v>85</v>
      </c>
      <c r="F181" s="19"/>
      <c r="G181" s="19">
        <v>6780</v>
      </c>
      <c r="H181" s="19">
        <f t="shared" si="2"/>
        <v>13591435.449999994</v>
      </c>
    </row>
    <row r="182" spans="3:8" x14ac:dyDescent="0.25">
      <c r="C182" s="8">
        <v>43052</v>
      </c>
      <c r="D182" s="41">
        <v>16258</v>
      </c>
      <c r="E182" s="9" t="s">
        <v>85</v>
      </c>
      <c r="F182" s="19"/>
      <c r="G182" s="19">
        <v>6780</v>
      </c>
      <c r="H182" s="19">
        <f t="shared" si="2"/>
        <v>13584655.449999994</v>
      </c>
    </row>
    <row r="183" spans="3:8" x14ac:dyDescent="0.25">
      <c r="C183" s="8">
        <v>43052</v>
      </c>
      <c r="D183" s="41">
        <v>16259</v>
      </c>
      <c r="E183" s="9" t="s">
        <v>85</v>
      </c>
      <c r="F183" s="19"/>
      <c r="G183" s="19">
        <v>5650</v>
      </c>
      <c r="H183" s="19">
        <f t="shared" si="2"/>
        <v>13579005.449999994</v>
      </c>
    </row>
    <row r="184" spans="3:8" x14ac:dyDescent="0.25">
      <c r="C184" s="8">
        <v>43052</v>
      </c>
      <c r="D184" s="41">
        <v>16260</v>
      </c>
      <c r="E184" s="9" t="s">
        <v>85</v>
      </c>
      <c r="F184" s="19"/>
      <c r="G184" s="19">
        <v>5650</v>
      </c>
      <c r="H184" s="19">
        <f t="shared" si="2"/>
        <v>13573355.449999994</v>
      </c>
    </row>
    <row r="185" spans="3:8" x14ac:dyDescent="0.25">
      <c r="C185" s="8">
        <v>43052</v>
      </c>
      <c r="D185" s="41">
        <v>16261</v>
      </c>
      <c r="E185" s="9" t="s">
        <v>85</v>
      </c>
      <c r="F185" s="19"/>
      <c r="G185" s="19">
        <v>5650</v>
      </c>
      <c r="H185" s="19">
        <f t="shared" si="2"/>
        <v>13567705.449999994</v>
      </c>
    </row>
    <row r="186" spans="3:8" x14ac:dyDescent="0.25">
      <c r="C186" s="8">
        <v>43052</v>
      </c>
      <c r="D186" s="41">
        <v>16262</v>
      </c>
      <c r="E186" s="9" t="s">
        <v>85</v>
      </c>
      <c r="F186" s="19"/>
      <c r="G186" s="19">
        <v>4520</v>
      </c>
      <c r="H186" s="19">
        <f t="shared" si="2"/>
        <v>13563185.449999994</v>
      </c>
    </row>
    <row r="187" spans="3:8" x14ac:dyDescent="0.25">
      <c r="C187" s="8">
        <v>43052</v>
      </c>
      <c r="D187" s="41">
        <v>16264</v>
      </c>
      <c r="E187" s="9" t="s">
        <v>85</v>
      </c>
      <c r="F187" s="19"/>
      <c r="G187" s="19">
        <v>6780</v>
      </c>
      <c r="H187" s="19">
        <f t="shared" si="2"/>
        <v>13556405.449999994</v>
      </c>
    </row>
    <row r="188" spans="3:8" x14ac:dyDescent="0.25">
      <c r="C188" s="8">
        <v>43052</v>
      </c>
      <c r="D188" s="41">
        <v>16441</v>
      </c>
      <c r="E188" s="9" t="s">
        <v>86</v>
      </c>
      <c r="F188" s="19"/>
      <c r="G188" s="19">
        <v>400000</v>
      </c>
      <c r="H188" s="19">
        <f t="shared" si="2"/>
        <v>13156405.449999994</v>
      </c>
    </row>
    <row r="189" spans="3:8" x14ac:dyDescent="0.25">
      <c r="C189" s="8">
        <v>43052</v>
      </c>
      <c r="D189" s="41">
        <v>16442</v>
      </c>
      <c r="E189" s="9" t="s">
        <v>87</v>
      </c>
      <c r="F189" s="19"/>
      <c r="G189" s="19">
        <v>2601254.35</v>
      </c>
      <c r="H189" s="19">
        <f t="shared" si="2"/>
        <v>10555151.099999994</v>
      </c>
    </row>
    <row r="190" spans="3:8" x14ac:dyDescent="0.25">
      <c r="C190" s="8">
        <v>43053</v>
      </c>
      <c r="D190" s="41">
        <v>16282</v>
      </c>
      <c r="E190" s="9" t="s">
        <v>88</v>
      </c>
      <c r="F190" s="19"/>
      <c r="G190" s="19">
        <v>9900</v>
      </c>
      <c r="H190" s="19">
        <f t="shared" si="2"/>
        <v>10545251.099999994</v>
      </c>
    </row>
    <row r="191" spans="3:8" x14ac:dyDescent="0.25">
      <c r="C191" s="8">
        <v>43053</v>
      </c>
      <c r="D191" s="41">
        <v>16443</v>
      </c>
      <c r="E191" s="9" t="s">
        <v>30</v>
      </c>
      <c r="F191" s="19"/>
      <c r="G191" s="19">
        <v>22671</v>
      </c>
      <c r="H191" s="19">
        <f t="shared" si="2"/>
        <v>10522580.099999994</v>
      </c>
    </row>
    <row r="192" spans="3:8" x14ac:dyDescent="0.25">
      <c r="C192" s="8">
        <v>43054</v>
      </c>
      <c r="D192" s="41">
        <v>162310192</v>
      </c>
      <c r="E192" s="9" t="s">
        <v>12</v>
      </c>
      <c r="F192" s="19">
        <v>239500</v>
      </c>
      <c r="G192" s="19"/>
      <c r="H192" s="19">
        <f t="shared" si="2"/>
        <v>10762080.099999994</v>
      </c>
    </row>
    <row r="193" spans="3:8" x14ac:dyDescent="0.25">
      <c r="C193" s="8">
        <v>43054</v>
      </c>
      <c r="D193" s="41">
        <v>16444</v>
      </c>
      <c r="E193" s="9" t="s">
        <v>89</v>
      </c>
      <c r="F193" s="19"/>
      <c r="G193" s="19">
        <v>39900</v>
      </c>
      <c r="H193" s="19">
        <f t="shared" si="2"/>
        <v>10722180.099999994</v>
      </c>
    </row>
    <row r="194" spans="3:8" x14ac:dyDescent="0.25">
      <c r="C194" s="8">
        <v>43054</v>
      </c>
      <c r="D194" s="41">
        <v>16445</v>
      </c>
      <c r="E194" s="9" t="s">
        <v>90</v>
      </c>
      <c r="F194" s="19"/>
      <c r="G194" s="19">
        <v>38500</v>
      </c>
      <c r="H194" s="19">
        <f t="shared" si="2"/>
        <v>10683680.099999994</v>
      </c>
    </row>
    <row r="195" spans="3:8" x14ac:dyDescent="0.25">
      <c r="C195" s="8">
        <v>43054</v>
      </c>
      <c r="D195" s="41">
        <v>16446</v>
      </c>
      <c r="E195" s="9" t="s">
        <v>91</v>
      </c>
      <c r="F195" s="19"/>
      <c r="G195" s="19">
        <v>13440</v>
      </c>
      <c r="H195" s="19">
        <f t="shared" si="2"/>
        <v>10670240.099999994</v>
      </c>
    </row>
    <row r="196" spans="3:8" x14ac:dyDescent="0.25">
      <c r="C196" s="8">
        <v>43054</v>
      </c>
      <c r="D196" s="41">
        <v>16447</v>
      </c>
      <c r="E196" s="9" t="s">
        <v>35</v>
      </c>
      <c r="F196" s="20"/>
      <c r="G196" s="19">
        <v>146000</v>
      </c>
      <c r="H196" s="19">
        <f t="shared" si="2"/>
        <v>10524240.099999994</v>
      </c>
    </row>
    <row r="197" spans="3:8" x14ac:dyDescent="0.25">
      <c r="C197" s="8">
        <v>43059</v>
      </c>
      <c r="D197" s="41">
        <v>486288439</v>
      </c>
      <c r="E197" s="9" t="s">
        <v>12</v>
      </c>
      <c r="F197" s="10">
        <v>32750000</v>
      </c>
      <c r="G197" s="19"/>
      <c r="H197" s="19">
        <f t="shared" si="2"/>
        <v>43274240.099999994</v>
      </c>
    </row>
    <row r="198" spans="3:8" x14ac:dyDescent="0.25">
      <c r="C198" s="8">
        <v>43059</v>
      </c>
      <c r="D198" s="41">
        <v>16470</v>
      </c>
      <c r="E198" s="9" t="s">
        <v>35</v>
      </c>
      <c r="F198" s="19"/>
      <c r="G198" s="19">
        <v>4217422.67</v>
      </c>
      <c r="H198" s="19">
        <f t="shared" si="2"/>
        <v>39056817.429999992</v>
      </c>
    </row>
    <row r="199" spans="3:8" x14ac:dyDescent="0.25">
      <c r="C199" s="8">
        <v>43059</v>
      </c>
      <c r="D199" s="41">
        <v>16471</v>
      </c>
      <c r="E199" s="9" t="s">
        <v>35</v>
      </c>
      <c r="F199" s="19"/>
      <c r="G199" s="19">
        <v>4217422.67</v>
      </c>
      <c r="H199" s="19">
        <f t="shared" si="2"/>
        <v>34839394.75999999</v>
      </c>
    </row>
    <row r="200" spans="3:8" x14ac:dyDescent="0.25">
      <c r="C200" s="8">
        <v>43059</v>
      </c>
      <c r="D200" s="41">
        <v>16472</v>
      </c>
      <c r="E200" s="9" t="s">
        <v>35</v>
      </c>
      <c r="F200" s="19"/>
      <c r="G200" s="19">
        <v>4217422.67</v>
      </c>
      <c r="H200" s="19">
        <f t="shared" si="2"/>
        <v>30621972.089999989</v>
      </c>
    </row>
    <row r="201" spans="3:8" x14ac:dyDescent="0.25">
      <c r="C201" s="8">
        <v>43059</v>
      </c>
      <c r="D201" s="41">
        <v>16473</v>
      </c>
      <c r="E201" s="9" t="s">
        <v>35</v>
      </c>
      <c r="F201" s="19"/>
      <c r="G201" s="19">
        <v>4217422.67</v>
      </c>
      <c r="H201" s="19">
        <f t="shared" si="2"/>
        <v>26404549.419999987</v>
      </c>
    </row>
    <row r="202" spans="3:8" x14ac:dyDescent="0.25">
      <c r="C202" s="8">
        <v>43059</v>
      </c>
      <c r="D202" s="41">
        <v>16474</v>
      </c>
      <c r="E202" s="9" t="s">
        <v>35</v>
      </c>
      <c r="F202" s="19"/>
      <c r="G202" s="19">
        <v>4217422.67</v>
      </c>
      <c r="H202" s="19">
        <f t="shared" si="2"/>
        <v>22187126.749999985</v>
      </c>
    </row>
    <row r="203" spans="3:8" x14ac:dyDescent="0.25">
      <c r="C203" s="8">
        <v>43059</v>
      </c>
      <c r="D203" s="41">
        <v>16475</v>
      </c>
      <c r="E203" s="9" t="s">
        <v>35</v>
      </c>
      <c r="F203" s="19"/>
      <c r="G203" s="19">
        <v>4217422.67</v>
      </c>
      <c r="H203" s="19">
        <f t="shared" si="2"/>
        <v>17969704.079999983</v>
      </c>
    </row>
    <row r="204" spans="3:8" x14ac:dyDescent="0.25">
      <c r="C204" s="8">
        <v>43059</v>
      </c>
      <c r="D204" s="41">
        <v>16476</v>
      </c>
      <c r="E204" s="9" t="s">
        <v>35</v>
      </c>
      <c r="F204" s="19"/>
      <c r="G204" s="19">
        <v>7342000</v>
      </c>
      <c r="H204" s="19">
        <f t="shared" si="2"/>
        <v>10627704.079999983</v>
      </c>
    </row>
    <row r="205" spans="3:8" x14ac:dyDescent="0.25">
      <c r="C205" s="8">
        <v>43060</v>
      </c>
      <c r="D205" s="5">
        <v>488338623</v>
      </c>
      <c r="E205" s="9" t="s">
        <v>37</v>
      </c>
      <c r="F205" s="19"/>
      <c r="G205" s="19">
        <v>50000</v>
      </c>
      <c r="H205" s="19">
        <f t="shared" si="2"/>
        <v>10577704.079999983</v>
      </c>
    </row>
    <row r="206" spans="3:8" x14ac:dyDescent="0.25">
      <c r="C206" s="8">
        <v>43061</v>
      </c>
      <c r="D206" s="41">
        <v>162010264</v>
      </c>
      <c r="E206" s="9" t="s">
        <v>12</v>
      </c>
      <c r="F206" s="19">
        <v>4217422.67</v>
      </c>
      <c r="G206" s="19"/>
      <c r="H206" s="19">
        <f t="shared" si="2"/>
        <v>14795126.749999983</v>
      </c>
    </row>
    <row r="207" spans="3:8" x14ac:dyDescent="0.25">
      <c r="C207" s="8">
        <v>43061</v>
      </c>
      <c r="D207" s="41">
        <v>16477</v>
      </c>
      <c r="E207" s="9" t="s">
        <v>92</v>
      </c>
      <c r="F207" s="19"/>
      <c r="G207" s="19">
        <v>1900312.41</v>
      </c>
      <c r="H207" s="19">
        <f t="shared" si="2"/>
        <v>12894814.339999983</v>
      </c>
    </row>
    <row r="208" spans="3:8" x14ac:dyDescent="0.25">
      <c r="C208" s="8">
        <v>43061</v>
      </c>
      <c r="D208" s="41">
        <v>16478</v>
      </c>
      <c r="E208" s="9" t="s">
        <v>93</v>
      </c>
      <c r="F208" s="19"/>
      <c r="G208" s="19">
        <v>756985.09</v>
      </c>
      <c r="H208" s="19">
        <f t="shared" si="2"/>
        <v>12137829.249999983</v>
      </c>
    </row>
    <row r="209" spans="3:8" x14ac:dyDescent="0.25">
      <c r="C209" s="8">
        <v>43061</v>
      </c>
      <c r="D209" s="5">
        <v>495902649</v>
      </c>
      <c r="E209" s="9" t="s">
        <v>37</v>
      </c>
      <c r="F209" s="19"/>
      <c r="G209" s="19">
        <v>580000</v>
      </c>
      <c r="H209" s="19">
        <f t="shared" ref="H209:H272" si="3">+H208+F209-G209</f>
        <v>11557829.249999983</v>
      </c>
    </row>
    <row r="210" spans="3:8" x14ac:dyDescent="0.25">
      <c r="C210" s="8">
        <v>43062</v>
      </c>
      <c r="D210" s="41">
        <v>352080184</v>
      </c>
      <c r="E210" s="9" t="s">
        <v>12</v>
      </c>
      <c r="F210" s="19">
        <v>7342000</v>
      </c>
      <c r="G210" s="19"/>
      <c r="H210" s="19">
        <f t="shared" si="3"/>
        <v>18899829.249999985</v>
      </c>
    </row>
    <row r="211" spans="3:8" x14ac:dyDescent="0.25">
      <c r="C211" s="8">
        <v>43062</v>
      </c>
      <c r="D211" s="41">
        <v>16448</v>
      </c>
      <c r="E211" s="9" t="s">
        <v>69</v>
      </c>
      <c r="F211" s="19"/>
      <c r="G211" s="19">
        <v>22700</v>
      </c>
      <c r="H211" s="19">
        <f t="shared" si="3"/>
        <v>18877129.249999985</v>
      </c>
    </row>
    <row r="212" spans="3:8" x14ac:dyDescent="0.25">
      <c r="C212" s="8">
        <v>43062</v>
      </c>
      <c r="D212" s="41">
        <v>16456</v>
      </c>
      <c r="E212" s="9" t="s">
        <v>58</v>
      </c>
      <c r="F212" s="19"/>
      <c r="G212" s="19">
        <v>25050</v>
      </c>
      <c r="H212" s="19">
        <f t="shared" si="3"/>
        <v>18852079.249999985</v>
      </c>
    </row>
    <row r="213" spans="3:8" x14ac:dyDescent="0.25">
      <c r="C213" s="8">
        <v>43062</v>
      </c>
      <c r="D213" s="41">
        <v>16458</v>
      </c>
      <c r="E213" s="9" t="s">
        <v>59</v>
      </c>
      <c r="F213" s="19"/>
      <c r="G213" s="19">
        <v>40300</v>
      </c>
      <c r="H213" s="19">
        <f t="shared" si="3"/>
        <v>18811779.249999985</v>
      </c>
    </row>
    <row r="214" spans="3:8" x14ac:dyDescent="0.25">
      <c r="C214" s="8">
        <v>43062</v>
      </c>
      <c r="D214" s="41">
        <v>16459</v>
      </c>
      <c r="E214" s="9" t="s">
        <v>56</v>
      </c>
      <c r="F214" s="19"/>
      <c r="G214" s="19">
        <v>11075</v>
      </c>
      <c r="H214" s="19">
        <f t="shared" si="3"/>
        <v>18800704.249999985</v>
      </c>
    </row>
    <row r="215" spans="3:8" x14ac:dyDescent="0.25">
      <c r="C215" s="8">
        <v>43062</v>
      </c>
      <c r="D215" s="41">
        <v>16460</v>
      </c>
      <c r="E215" s="9" t="s">
        <v>57</v>
      </c>
      <c r="F215" s="19"/>
      <c r="G215" s="19">
        <v>21950</v>
      </c>
      <c r="H215" s="19">
        <f t="shared" si="3"/>
        <v>18778754.249999985</v>
      </c>
    </row>
    <row r="216" spans="3:8" x14ac:dyDescent="0.25">
      <c r="C216" s="8">
        <v>43062</v>
      </c>
      <c r="D216" s="41">
        <v>16464</v>
      </c>
      <c r="E216" s="9" t="s">
        <v>60</v>
      </c>
      <c r="F216" s="19"/>
      <c r="G216" s="19">
        <v>14700</v>
      </c>
      <c r="H216" s="19">
        <f t="shared" si="3"/>
        <v>18764054.249999985</v>
      </c>
    </row>
    <row r="217" spans="3:8" x14ac:dyDescent="0.25">
      <c r="C217" s="8">
        <v>43062</v>
      </c>
      <c r="D217" s="41">
        <v>16469</v>
      </c>
      <c r="E217" s="9" t="s">
        <v>52</v>
      </c>
      <c r="F217" s="19"/>
      <c r="G217" s="19">
        <v>12175</v>
      </c>
      <c r="H217" s="19">
        <f t="shared" si="3"/>
        <v>18751879.249999985</v>
      </c>
    </row>
    <row r="218" spans="3:8" x14ac:dyDescent="0.25">
      <c r="C218" s="8">
        <v>43062</v>
      </c>
      <c r="D218" s="41">
        <v>16528</v>
      </c>
      <c r="E218" s="9" t="s">
        <v>94</v>
      </c>
      <c r="F218" s="19"/>
      <c r="G218" s="19">
        <v>141967.39000000001</v>
      </c>
      <c r="H218" s="19">
        <f t="shared" si="3"/>
        <v>18609911.859999985</v>
      </c>
    </row>
    <row r="219" spans="3:8" x14ac:dyDescent="0.25">
      <c r="C219" s="8">
        <v>43062</v>
      </c>
      <c r="D219" s="41">
        <v>16529</v>
      </c>
      <c r="E219" s="9" t="s">
        <v>95</v>
      </c>
      <c r="F219" s="19"/>
      <c r="G219" s="19">
        <v>58433.96</v>
      </c>
      <c r="H219" s="19">
        <f t="shared" si="3"/>
        <v>18551477.899999984</v>
      </c>
    </row>
    <row r="220" spans="3:8" x14ac:dyDescent="0.25">
      <c r="C220" s="8">
        <v>43062</v>
      </c>
      <c r="D220" s="41">
        <v>16530</v>
      </c>
      <c r="E220" s="9" t="s">
        <v>94</v>
      </c>
      <c r="F220" s="19"/>
      <c r="G220" s="19">
        <v>6239.82</v>
      </c>
      <c r="H220" s="19">
        <f t="shared" si="3"/>
        <v>18545238.079999983</v>
      </c>
    </row>
    <row r="221" spans="3:8" x14ac:dyDescent="0.25">
      <c r="C221" s="8">
        <v>43062</v>
      </c>
      <c r="D221" s="5">
        <v>501338168</v>
      </c>
      <c r="E221" s="9" t="s">
        <v>37</v>
      </c>
      <c r="F221" s="19"/>
      <c r="G221" s="19">
        <v>7334000</v>
      </c>
      <c r="H221" s="19">
        <f t="shared" si="3"/>
        <v>11211238.079999983</v>
      </c>
    </row>
    <row r="222" spans="3:8" x14ac:dyDescent="0.25">
      <c r="C222" s="8">
        <v>43063</v>
      </c>
      <c r="D222" s="41">
        <v>16572</v>
      </c>
      <c r="E222" s="9" t="s">
        <v>62</v>
      </c>
      <c r="F222" s="19"/>
      <c r="G222" s="19">
        <v>38300</v>
      </c>
      <c r="H222" s="19">
        <f t="shared" si="3"/>
        <v>11172938.079999983</v>
      </c>
    </row>
    <row r="223" spans="3:8" x14ac:dyDescent="0.25">
      <c r="C223" s="8">
        <v>43066</v>
      </c>
      <c r="D223" s="41">
        <v>162040875</v>
      </c>
      <c r="E223" s="9" t="s">
        <v>12</v>
      </c>
      <c r="F223" s="19">
        <v>4217422.67</v>
      </c>
      <c r="G223" s="19"/>
      <c r="H223" s="19">
        <f t="shared" si="3"/>
        <v>15390360.749999983</v>
      </c>
    </row>
    <row r="224" spans="3:8" x14ac:dyDescent="0.25">
      <c r="C224" s="8">
        <v>43066</v>
      </c>
      <c r="D224" s="41">
        <v>16465</v>
      </c>
      <c r="E224" s="9" t="s">
        <v>60</v>
      </c>
      <c r="F224" s="19"/>
      <c r="G224" s="19">
        <v>19100</v>
      </c>
      <c r="H224" s="19">
        <f t="shared" si="3"/>
        <v>15371260.749999983</v>
      </c>
    </row>
    <row r="225" spans="3:8" x14ac:dyDescent="0.25">
      <c r="C225" s="8">
        <v>43066</v>
      </c>
      <c r="D225" s="41">
        <v>16552</v>
      </c>
      <c r="E225" s="9" t="s">
        <v>96</v>
      </c>
      <c r="F225" s="19"/>
      <c r="G225" s="19">
        <v>259050</v>
      </c>
      <c r="H225" s="19">
        <f t="shared" si="3"/>
        <v>15112210.749999983</v>
      </c>
    </row>
    <row r="226" spans="3:8" x14ac:dyDescent="0.25">
      <c r="C226" s="8">
        <v>43066</v>
      </c>
      <c r="D226" s="41">
        <v>16553</v>
      </c>
      <c r="E226" s="9" t="s">
        <v>97</v>
      </c>
      <c r="F226" s="19"/>
      <c r="G226" s="19">
        <v>215000</v>
      </c>
      <c r="H226" s="19">
        <f t="shared" si="3"/>
        <v>14897210.749999983</v>
      </c>
    </row>
    <row r="227" spans="3:8" x14ac:dyDescent="0.25">
      <c r="C227" s="8">
        <v>43066</v>
      </c>
      <c r="D227" s="41">
        <v>16556</v>
      </c>
      <c r="E227" s="9" t="s">
        <v>34</v>
      </c>
      <c r="F227" s="19"/>
      <c r="G227" s="19">
        <v>676410</v>
      </c>
      <c r="H227" s="19">
        <f t="shared" si="3"/>
        <v>14220800.749999983</v>
      </c>
    </row>
    <row r="228" spans="3:8" x14ac:dyDescent="0.25">
      <c r="C228" s="8">
        <v>43066</v>
      </c>
      <c r="D228" s="41">
        <v>16565</v>
      </c>
      <c r="E228" s="9" t="s">
        <v>97</v>
      </c>
      <c r="F228" s="19"/>
      <c r="G228" s="19">
        <v>665000</v>
      </c>
      <c r="H228" s="19">
        <f t="shared" si="3"/>
        <v>13555800.749999983</v>
      </c>
    </row>
    <row r="229" spans="3:8" x14ac:dyDescent="0.25">
      <c r="C229" s="8">
        <v>43066</v>
      </c>
      <c r="D229" s="41">
        <v>16566</v>
      </c>
      <c r="E229" s="9" t="s">
        <v>98</v>
      </c>
      <c r="F229" s="19"/>
      <c r="G229" s="19">
        <v>122887.5</v>
      </c>
      <c r="H229" s="19">
        <f t="shared" si="3"/>
        <v>13432913.249999983</v>
      </c>
    </row>
    <row r="230" spans="3:8" x14ac:dyDescent="0.25">
      <c r="C230" s="8">
        <v>43066</v>
      </c>
      <c r="D230" s="41">
        <v>16567</v>
      </c>
      <c r="E230" s="9" t="s">
        <v>96</v>
      </c>
      <c r="F230" s="19"/>
      <c r="G230" s="19">
        <v>759050</v>
      </c>
      <c r="H230" s="19">
        <f t="shared" si="3"/>
        <v>12673863.249999983</v>
      </c>
    </row>
    <row r="231" spans="3:8" x14ac:dyDescent="0.25">
      <c r="C231" s="8">
        <v>43066</v>
      </c>
      <c r="D231" s="41">
        <v>16570</v>
      </c>
      <c r="E231" s="9" t="s">
        <v>58</v>
      </c>
      <c r="F231" s="19"/>
      <c r="G231" s="19">
        <v>26300</v>
      </c>
      <c r="H231" s="19">
        <f t="shared" si="3"/>
        <v>12647563.249999983</v>
      </c>
    </row>
    <row r="232" spans="3:8" x14ac:dyDescent="0.25">
      <c r="C232" s="8">
        <v>43066</v>
      </c>
      <c r="D232" s="41">
        <v>16573</v>
      </c>
      <c r="E232" s="9" t="s">
        <v>68</v>
      </c>
      <c r="F232" s="19"/>
      <c r="G232" s="19">
        <v>22800</v>
      </c>
      <c r="H232" s="19">
        <f t="shared" si="3"/>
        <v>12624763.249999983</v>
      </c>
    </row>
    <row r="233" spans="3:8" x14ac:dyDescent="0.25">
      <c r="C233" s="8">
        <v>43066</v>
      </c>
      <c r="D233" s="41">
        <v>16574</v>
      </c>
      <c r="E233" s="9" t="s">
        <v>99</v>
      </c>
      <c r="F233" s="19"/>
      <c r="G233" s="19">
        <v>27600</v>
      </c>
      <c r="H233" s="19">
        <f t="shared" si="3"/>
        <v>12597163.249999983</v>
      </c>
    </row>
    <row r="234" spans="3:8" x14ac:dyDescent="0.25">
      <c r="C234" s="8">
        <v>43066</v>
      </c>
      <c r="D234" s="41">
        <v>16575</v>
      </c>
      <c r="E234" s="9" t="s">
        <v>65</v>
      </c>
      <c r="F234" s="19"/>
      <c r="G234" s="19">
        <v>45000</v>
      </c>
      <c r="H234" s="19">
        <f t="shared" si="3"/>
        <v>12552163.249999983</v>
      </c>
    </row>
    <row r="235" spans="3:8" x14ac:dyDescent="0.25">
      <c r="C235" s="8">
        <v>43066</v>
      </c>
      <c r="D235" s="41">
        <v>16577</v>
      </c>
      <c r="E235" s="9" t="s">
        <v>61</v>
      </c>
      <c r="F235" s="19"/>
      <c r="G235" s="19">
        <v>44800</v>
      </c>
      <c r="H235" s="19">
        <f t="shared" si="3"/>
        <v>12507363.249999983</v>
      </c>
    </row>
    <row r="236" spans="3:8" x14ac:dyDescent="0.25">
      <c r="C236" s="8">
        <v>43066</v>
      </c>
      <c r="D236" s="41">
        <v>16578</v>
      </c>
      <c r="E236" s="9" t="s">
        <v>60</v>
      </c>
      <c r="F236" s="19"/>
      <c r="G236" s="19">
        <v>22300</v>
      </c>
      <c r="H236" s="19">
        <f t="shared" si="3"/>
        <v>12485063.249999983</v>
      </c>
    </row>
    <row r="237" spans="3:8" x14ac:dyDescent="0.25">
      <c r="C237" s="8">
        <v>43066</v>
      </c>
      <c r="D237" s="41">
        <v>16579</v>
      </c>
      <c r="E237" s="9" t="s">
        <v>63</v>
      </c>
      <c r="F237" s="19"/>
      <c r="G237" s="19">
        <v>14300</v>
      </c>
      <c r="H237" s="19">
        <f t="shared" si="3"/>
        <v>12470763.249999983</v>
      </c>
    </row>
    <row r="238" spans="3:8" x14ac:dyDescent="0.25">
      <c r="C238" s="8">
        <v>43066</v>
      </c>
      <c r="D238" s="41">
        <v>16580</v>
      </c>
      <c r="E238" s="9" t="s">
        <v>52</v>
      </c>
      <c r="F238" s="19"/>
      <c r="G238" s="19">
        <v>12675</v>
      </c>
      <c r="H238" s="19">
        <f t="shared" si="3"/>
        <v>12458088.249999983</v>
      </c>
    </row>
    <row r="239" spans="3:8" x14ac:dyDescent="0.25">
      <c r="C239" s="8">
        <v>43066</v>
      </c>
      <c r="D239" s="41">
        <v>16581</v>
      </c>
      <c r="E239" s="9" t="s">
        <v>86</v>
      </c>
      <c r="F239" s="19"/>
      <c r="G239" s="19">
        <v>1391170</v>
      </c>
      <c r="H239" s="19">
        <f t="shared" si="3"/>
        <v>11066918.249999983</v>
      </c>
    </row>
    <row r="240" spans="3:8" x14ac:dyDescent="0.25">
      <c r="C240" s="8">
        <v>43066</v>
      </c>
      <c r="D240" s="41">
        <v>16605</v>
      </c>
      <c r="E240" s="9" t="s">
        <v>57</v>
      </c>
      <c r="F240" s="19"/>
      <c r="G240" s="19">
        <v>22700</v>
      </c>
      <c r="H240" s="19">
        <f t="shared" si="3"/>
        <v>11044218.249999983</v>
      </c>
    </row>
    <row r="241" spans="3:8" x14ac:dyDescent="0.25">
      <c r="C241" s="8">
        <v>43066</v>
      </c>
      <c r="D241" s="41">
        <v>16606</v>
      </c>
      <c r="E241" s="9" t="s">
        <v>69</v>
      </c>
      <c r="F241" s="19"/>
      <c r="G241" s="19">
        <v>31500</v>
      </c>
      <c r="H241" s="19">
        <f t="shared" si="3"/>
        <v>11012718.249999983</v>
      </c>
    </row>
    <row r="242" spans="3:8" x14ac:dyDescent="0.25">
      <c r="C242" s="8">
        <v>43066</v>
      </c>
      <c r="D242" s="41">
        <v>16607</v>
      </c>
      <c r="E242" s="9" t="s">
        <v>84</v>
      </c>
      <c r="F242" s="19"/>
      <c r="G242" s="19">
        <v>11575</v>
      </c>
      <c r="H242" s="19">
        <f t="shared" si="3"/>
        <v>11001143.249999983</v>
      </c>
    </row>
    <row r="243" spans="3:8" x14ac:dyDescent="0.25">
      <c r="C243" s="8">
        <v>43067</v>
      </c>
      <c r="D243" s="41">
        <v>352030625</v>
      </c>
      <c r="E243" s="9" t="s">
        <v>12</v>
      </c>
      <c r="F243" s="19">
        <v>4217422.67</v>
      </c>
      <c r="G243" s="19"/>
      <c r="H243" s="19">
        <f t="shared" si="3"/>
        <v>15218565.919999983</v>
      </c>
    </row>
    <row r="244" spans="3:8" x14ac:dyDescent="0.25">
      <c r="C244" s="8">
        <v>43067</v>
      </c>
      <c r="D244" s="41">
        <v>952030622</v>
      </c>
      <c r="E244" s="9" t="s">
        <v>12</v>
      </c>
      <c r="F244" s="19">
        <v>10000000</v>
      </c>
      <c r="G244" s="19"/>
      <c r="H244" s="19">
        <f t="shared" si="3"/>
        <v>25218565.919999983</v>
      </c>
    </row>
    <row r="245" spans="3:8" x14ac:dyDescent="0.25">
      <c r="C245" s="8">
        <v>43067</v>
      </c>
      <c r="D245" s="41">
        <v>16495</v>
      </c>
      <c r="E245" s="9" t="s">
        <v>16</v>
      </c>
      <c r="F245" s="19"/>
      <c r="G245" s="19">
        <v>772896.38</v>
      </c>
      <c r="H245" s="19">
        <f t="shared" si="3"/>
        <v>24445669.539999984</v>
      </c>
    </row>
    <row r="246" spans="3:8" x14ac:dyDescent="0.25">
      <c r="C246" s="8">
        <v>43067</v>
      </c>
      <c r="D246" s="41">
        <v>16522</v>
      </c>
      <c r="E246" s="9" t="s">
        <v>100</v>
      </c>
      <c r="F246" s="19"/>
      <c r="G246" s="19">
        <v>32770</v>
      </c>
      <c r="H246" s="19">
        <f t="shared" si="3"/>
        <v>24412899.539999984</v>
      </c>
    </row>
    <row r="247" spans="3:8" x14ac:dyDescent="0.25">
      <c r="C247" s="8">
        <v>43067</v>
      </c>
      <c r="D247" s="41">
        <v>16538</v>
      </c>
      <c r="E247" s="9" t="s">
        <v>101</v>
      </c>
      <c r="F247" s="19"/>
      <c r="G247" s="19">
        <v>31743.48</v>
      </c>
      <c r="H247" s="19">
        <f t="shared" si="3"/>
        <v>24381156.059999984</v>
      </c>
    </row>
    <row r="248" spans="3:8" x14ac:dyDescent="0.25">
      <c r="C248" s="8">
        <v>43067</v>
      </c>
      <c r="D248" s="41">
        <v>16539</v>
      </c>
      <c r="E248" s="9" t="s">
        <v>101</v>
      </c>
      <c r="F248" s="19"/>
      <c r="G248" s="19">
        <v>546261.68000000005</v>
      </c>
      <c r="H248" s="19">
        <f t="shared" si="3"/>
        <v>23834894.379999984</v>
      </c>
    </row>
    <row r="249" spans="3:8" x14ac:dyDescent="0.25">
      <c r="C249" s="8">
        <v>43067</v>
      </c>
      <c r="D249" s="41">
        <v>16540</v>
      </c>
      <c r="E249" s="9" t="s">
        <v>101</v>
      </c>
      <c r="F249" s="19"/>
      <c r="G249" s="19">
        <v>423976</v>
      </c>
      <c r="H249" s="19">
        <f t="shared" si="3"/>
        <v>23410918.379999984</v>
      </c>
    </row>
    <row r="250" spans="3:8" x14ac:dyDescent="0.25">
      <c r="C250" s="8">
        <v>43067</v>
      </c>
      <c r="D250" s="41">
        <v>16541</v>
      </c>
      <c r="E250" s="9" t="s">
        <v>101</v>
      </c>
      <c r="F250" s="19"/>
      <c r="G250" s="19">
        <v>983371.21</v>
      </c>
      <c r="H250" s="19">
        <f t="shared" si="3"/>
        <v>22427547.169999983</v>
      </c>
    </row>
    <row r="251" spans="3:8" x14ac:dyDescent="0.25">
      <c r="C251" s="8">
        <v>43067</v>
      </c>
      <c r="D251" s="41">
        <v>16542</v>
      </c>
      <c r="E251" s="9" t="s">
        <v>101</v>
      </c>
      <c r="F251" s="19"/>
      <c r="G251" s="19">
        <v>98838</v>
      </c>
      <c r="H251" s="19">
        <f t="shared" si="3"/>
        <v>22328709.169999983</v>
      </c>
    </row>
    <row r="252" spans="3:8" x14ac:dyDescent="0.25">
      <c r="C252" s="8">
        <v>43067</v>
      </c>
      <c r="D252" s="41">
        <v>16543</v>
      </c>
      <c r="E252" s="9" t="s">
        <v>102</v>
      </c>
      <c r="F252" s="19"/>
      <c r="G252" s="19">
        <v>2918250</v>
      </c>
      <c r="H252" s="19">
        <f t="shared" si="3"/>
        <v>19410459.169999983</v>
      </c>
    </row>
    <row r="253" spans="3:8" x14ac:dyDescent="0.25">
      <c r="C253" s="8">
        <v>43067</v>
      </c>
      <c r="D253" s="41">
        <v>16544</v>
      </c>
      <c r="E253" s="9" t="s">
        <v>102</v>
      </c>
      <c r="F253" s="19"/>
      <c r="G253" s="19">
        <v>2920500</v>
      </c>
      <c r="H253" s="19">
        <f t="shared" si="3"/>
        <v>16489959.169999983</v>
      </c>
    </row>
    <row r="254" spans="3:8" x14ac:dyDescent="0.25">
      <c r="C254" s="8">
        <v>43067</v>
      </c>
      <c r="D254" s="41">
        <v>16545</v>
      </c>
      <c r="E254" s="9" t="s">
        <v>102</v>
      </c>
      <c r="F254" s="19"/>
      <c r="G254" s="19">
        <v>951750</v>
      </c>
      <c r="H254" s="19">
        <f t="shared" si="3"/>
        <v>15538209.169999983</v>
      </c>
    </row>
    <row r="255" spans="3:8" x14ac:dyDescent="0.25">
      <c r="C255" s="8">
        <v>43067</v>
      </c>
      <c r="D255" s="41">
        <v>16546</v>
      </c>
      <c r="E255" s="9" t="s">
        <v>102</v>
      </c>
      <c r="F255" s="19"/>
      <c r="G255" s="19">
        <v>340677.6</v>
      </c>
      <c r="H255" s="19">
        <f t="shared" si="3"/>
        <v>15197531.569999984</v>
      </c>
    </row>
    <row r="256" spans="3:8" x14ac:dyDescent="0.25">
      <c r="C256" s="8">
        <v>43067</v>
      </c>
      <c r="D256" s="41">
        <v>16547</v>
      </c>
      <c r="E256" s="9" t="s">
        <v>102</v>
      </c>
      <c r="F256" s="19"/>
      <c r="G256" s="19">
        <v>747642.03</v>
      </c>
      <c r="H256" s="19">
        <f t="shared" si="3"/>
        <v>14449889.539999984</v>
      </c>
    </row>
    <row r="257" spans="3:8" x14ac:dyDescent="0.25">
      <c r="C257" s="8">
        <v>43067</v>
      </c>
      <c r="D257" s="41">
        <v>16548</v>
      </c>
      <c r="E257" s="9" t="s">
        <v>103</v>
      </c>
      <c r="F257" s="19"/>
      <c r="G257" s="19">
        <v>670000</v>
      </c>
      <c r="H257" s="19">
        <f t="shared" si="3"/>
        <v>13779889.539999984</v>
      </c>
    </row>
    <row r="258" spans="3:8" x14ac:dyDescent="0.25">
      <c r="C258" s="8">
        <v>43067</v>
      </c>
      <c r="D258" s="41">
        <v>16554</v>
      </c>
      <c r="E258" s="9" t="s">
        <v>34</v>
      </c>
      <c r="F258" s="19"/>
      <c r="G258" s="19">
        <v>543000</v>
      </c>
      <c r="H258" s="19">
        <f t="shared" si="3"/>
        <v>13236889.539999984</v>
      </c>
    </row>
    <row r="259" spans="3:8" x14ac:dyDescent="0.25">
      <c r="C259" s="8">
        <v>43067</v>
      </c>
      <c r="D259" s="41">
        <v>16582</v>
      </c>
      <c r="E259" s="9" t="s">
        <v>104</v>
      </c>
      <c r="F259" s="19"/>
      <c r="G259" s="19">
        <v>1458895</v>
      </c>
      <c r="H259" s="19">
        <f t="shared" si="3"/>
        <v>11777994.539999984</v>
      </c>
    </row>
    <row r="260" spans="3:8" x14ac:dyDescent="0.25">
      <c r="C260" s="8">
        <v>43067</v>
      </c>
      <c r="D260" s="41">
        <v>16584</v>
      </c>
      <c r="E260" s="9" t="s">
        <v>105</v>
      </c>
      <c r="F260" s="19"/>
      <c r="G260" s="19">
        <v>744.87</v>
      </c>
      <c r="H260" s="19">
        <f t="shared" si="3"/>
        <v>11777249.669999985</v>
      </c>
    </row>
    <row r="261" spans="3:8" x14ac:dyDescent="0.25">
      <c r="C261" s="8">
        <v>43067</v>
      </c>
      <c r="D261" s="41">
        <v>16613</v>
      </c>
      <c r="E261" s="9" t="s">
        <v>102</v>
      </c>
      <c r="F261" s="19"/>
      <c r="G261" s="19">
        <v>18140</v>
      </c>
      <c r="H261" s="19">
        <f t="shared" si="3"/>
        <v>11759109.669999985</v>
      </c>
    </row>
    <row r="262" spans="3:8" x14ac:dyDescent="0.25">
      <c r="C262" s="8">
        <v>43067</v>
      </c>
      <c r="D262" s="41">
        <v>16548</v>
      </c>
      <c r="E262" s="9" t="s">
        <v>103</v>
      </c>
      <c r="F262" s="19"/>
      <c r="G262" s="19">
        <v>670000</v>
      </c>
      <c r="H262" s="19">
        <f t="shared" si="3"/>
        <v>11089109.669999985</v>
      </c>
    </row>
    <row r="263" spans="3:8" x14ac:dyDescent="0.25">
      <c r="C263" s="8">
        <v>43068</v>
      </c>
      <c r="D263" s="41">
        <v>16586</v>
      </c>
      <c r="E263" s="9" t="s">
        <v>29</v>
      </c>
      <c r="F263" s="19"/>
      <c r="G263" s="19">
        <v>199453.26</v>
      </c>
      <c r="H263" s="19">
        <f t="shared" si="3"/>
        <v>10889656.409999985</v>
      </c>
    </row>
    <row r="264" spans="3:8" x14ac:dyDescent="0.25">
      <c r="C264" s="8">
        <v>43068</v>
      </c>
      <c r="D264" s="41">
        <v>16587</v>
      </c>
      <c r="E264" s="9" t="s">
        <v>29</v>
      </c>
      <c r="F264" s="19"/>
      <c r="G264" s="19">
        <v>3056.94</v>
      </c>
      <c r="H264" s="19">
        <f t="shared" si="3"/>
        <v>10886599.469999986</v>
      </c>
    </row>
    <row r="265" spans="3:8" x14ac:dyDescent="0.25">
      <c r="C265" s="8">
        <v>43068</v>
      </c>
      <c r="D265" s="41">
        <v>16588</v>
      </c>
      <c r="E265" s="9" t="s">
        <v>29</v>
      </c>
      <c r="F265" s="19"/>
      <c r="G265" s="19">
        <v>226173.1</v>
      </c>
      <c r="H265" s="19">
        <f t="shared" si="3"/>
        <v>10660426.369999986</v>
      </c>
    </row>
    <row r="266" spans="3:8" x14ac:dyDescent="0.25">
      <c r="C266" s="8">
        <v>43069</v>
      </c>
      <c r="D266" s="41">
        <v>162040808</v>
      </c>
      <c r="E266" s="9" t="s">
        <v>12</v>
      </c>
      <c r="F266" s="19">
        <v>4217422.67</v>
      </c>
      <c r="G266" s="19"/>
      <c r="H266" s="19">
        <f t="shared" si="3"/>
        <v>14877849.039999986</v>
      </c>
    </row>
    <row r="267" spans="3:8" x14ac:dyDescent="0.25">
      <c r="C267" s="8">
        <v>43069</v>
      </c>
      <c r="D267" s="41">
        <v>182040890</v>
      </c>
      <c r="E267" s="9" t="s">
        <v>12</v>
      </c>
      <c r="F267" s="19">
        <v>4217422.67</v>
      </c>
      <c r="G267" s="19"/>
      <c r="H267" s="19">
        <f t="shared" si="3"/>
        <v>19095271.709999986</v>
      </c>
    </row>
    <row r="268" spans="3:8" x14ac:dyDescent="0.25">
      <c r="C268" s="8">
        <v>43069</v>
      </c>
      <c r="D268" s="41">
        <v>182040890</v>
      </c>
      <c r="E268" s="9" t="s">
        <v>12</v>
      </c>
      <c r="F268" s="19"/>
      <c r="G268" s="19"/>
      <c r="H268" s="19">
        <f t="shared" si="3"/>
        <v>19095271.709999986</v>
      </c>
    </row>
    <row r="269" spans="3:8" x14ac:dyDescent="0.25">
      <c r="C269" s="8">
        <v>43069</v>
      </c>
      <c r="D269" s="41">
        <v>16449</v>
      </c>
      <c r="E269" s="9" t="s">
        <v>63</v>
      </c>
      <c r="F269" s="19"/>
      <c r="G269" s="19">
        <v>37200</v>
      </c>
      <c r="H269" s="19">
        <f t="shared" si="3"/>
        <v>19058071.709999986</v>
      </c>
    </row>
    <row r="270" spans="3:8" x14ac:dyDescent="0.25">
      <c r="C270" s="8">
        <v>43069</v>
      </c>
      <c r="D270" s="41">
        <v>16452</v>
      </c>
      <c r="E270" s="9" t="s">
        <v>55</v>
      </c>
      <c r="F270" s="19"/>
      <c r="G270" s="19">
        <v>35100</v>
      </c>
      <c r="H270" s="19">
        <f t="shared" si="3"/>
        <v>19022971.709999986</v>
      </c>
    </row>
    <row r="271" spans="3:8" x14ac:dyDescent="0.25">
      <c r="C271" s="8">
        <v>43069</v>
      </c>
      <c r="D271" s="41">
        <v>16455</v>
      </c>
      <c r="E271" s="9" t="s">
        <v>67</v>
      </c>
      <c r="F271" s="19"/>
      <c r="G271" s="19">
        <v>20100</v>
      </c>
      <c r="H271" s="19">
        <f t="shared" si="3"/>
        <v>19002871.709999986</v>
      </c>
    </row>
    <row r="272" spans="3:8" x14ac:dyDescent="0.25">
      <c r="C272" s="8">
        <v>43069</v>
      </c>
      <c r="D272" s="41">
        <v>16457</v>
      </c>
      <c r="E272" s="9" t="s">
        <v>68</v>
      </c>
      <c r="F272" s="19"/>
      <c r="G272" s="19">
        <v>16250</v>
      </c>
      <c r="H272" s="19">
        <f t="shared" si="3"/>
        <v>18986621.709999986</v>
      </c>
    </row>
    <row r="273" spans="3:8" x14ac:dyDescent="0.25">
      <c r="C273" s="8">
        <v>43069</v>
      </c>
      <c r="D273" s="41">
        <v>16461</v>
      </c>
      <c r="E273" s="9" t="s">
        <v>64</v>
      </c>
      <c r="F273" s="19"/>
      <c r="G273" s="19">
        <v>22100</v>
      </c>
      <c r="H273" s="19">
        <f t="shared" ref="H273:H318" si="4">+H272+F273-G273</f>
        <v>18964521.709999986</v>
      </c>
    </row>
    <row r="274" spans="3:8" x14ac:dyDescent="0.25">
      <c r="C274" s="8">
        <v>43069</v>
      </c>
      <c r="D274" s="41">
        <v>16463</v>
      </c>
      <c r="E274" s="9" t="s">
        <v>91</v>
      </c>
      <c r="F274" s="19"/>
      <c r="G274" s="19">
        <v>20600</v>
      </c>
      <c r="H274" s="19">
        <f t="shared" si="4"/>
        <v>18943921.709999986</v>
      </c>
    </row>
    <row r="275" spans="3:8" x14ac:dyDescent="0.25">
      <c r="C275" s="8">
        <v>43069</v>
      </c>
      <c r="D275" s="41">
        <v>16466</v>
      </c>
      <c r="E275" s="9" t="s">
        <v>61</v>
      </c>
      <c r="F275" s="19"/>
      <c r="G275" s="19">
        <v>34000</v>
      </c>
      <c r="H275" s="19">
        <f t="shared" si="4"/>
        <v>18909921.709999986</v>
      </c>
    </row>
    <row r="276" spans="3:8" x14ac:dyDescent="0.25">
      <c r="C276" s="8">
        <v>43069</v>
      </c>
      <c r="D276" s="41">
        <v>16483</v>
      </c>
      <c r="E276" s="9" t="s">
        <v>22</v>
      </c>
      <c r="F276" s="19"/>
      <c r="G276" s="19">
        <v>42123.62</v>
      </c>
      <c r="H276" s="19">
        <f t="shared" si="4"/>
        <v>18867798.089999985</v>
      </c>
    </row>
    <row r="277" spans="3:8" x14ac:dyDescent="0.25">
      <c r="C277" s="8">
        <v>43069</v>
      </c>
      <c r="D277" s="41">
        <v>16486</v>
      </c>
      <c r="E277" s="9" t="s">
        <v>27</v>
      </c>
      <c r="F277" s="19"/>
      <c r="G277" s="19">
        <v>12993.77</v>
      </c>
      <c r="H277" s="19">
        <f t="shared" si="4"/>
        <v>18854804.319999985</v>
      </c>
    </row>
    <row r="278" spans="3:8" x14ac:dyDescent="0.25">
      <c r="C278" s="8">
        <v>43069</v>
      </c>
      <c r="D278" s="41">
        <v>16492</v>
      </c>
      <c r="E278" s="9" t="s">
        <v>106</v>
      </c>
      <c r="F278" s="19"/>
      <c r="G278" s="19">
        <v>50000</v>
      </c>
      <c r="H278" s="19">
        <f t="shared" si="4"/>
        <v>18804804.319999985</v>
      </c>
    </row>
    <row r="279" spans="3:8" x14ac:dyDescent="0.25">
      <c r="C279" s="8">
        <v>43069</v>
      </c>
      <c r="D279" s="41">
        <v>16500</v>
      </c>
      <c r="E279" s="9" t="s">
        <v>107</v>
      </c>
      <c r="F279" s="19"/>
      <c r="G279" s="19">
        <v>25986.65</v>
      </c>
      <c r="H279" s="19">
        <f t="shared" si="4"/>
        <v>18778817.669999987</v>
      </c>
    </row>
    <row r="280" spans="3:8" x14ac:dyDescent="0.25">
      <c r="C280" s="8">
        <v>43069</v>
      </c>
      <c r="D280" s="41">
        <v>16502</v>
      </c>
      <c r="E280" s="9" t="s">
        <v>108</v>
      </c>
      <c r="F280" s="19"/>
      <c r="G280" s="19">
        <v>31939.72</v>
      </c>
      <c r="H280" s="19">
        <f t="shared" si="4"/>
        <v>18746877.949999988</v>
      </c>
    </row>
    <row r="281" spans="3:8" x14ac:dyDescent="0.25">
      <c r="C281" s="8">
        <v>43069</v>
      </c>
      <c r="D281" s="41">
        <v>16503</v>
      </c>
      <c r="E281" s="9" t="s">
        <v>21</v>
      </c>
      <c r="F281" s="19"/>
      <c r="G281" s="19">
        <v>4000</v>
      </c>
      <c r="H281" s="19">
        <f t="shared" si="4"/>
        <v>18742877.949999988</v>
      </c>
    </row>
    <row r="282" spans="3:8" x14ac:dyDescent="0.25">
      <c r="C282" s="8">
        <v>43069</v>
      </c>
      <c r="D282" s="41">
        <v>16504</v>
      </c>
      <c r="E282" s="9" t="s">
        <v>72</v>
      </c>
      <c r="F282" s="19"/>
      <c r="G282" s="19">
        <v>4100</v>
      </c>
      <c r="H282" s="19">
        <f t="shared" si="4"/>
        <v>18738777.949999988</v>
      </c>
    </row>
    <row r="283" spans="3:8" x14ac:dyDescent="0.25">
      <c r="C283" s="8">
        <v>43069</v>
      </c>
      <c r="D283" s="41">
        <v>16506</v>
      </c>
      <c r="E283" s="9" t="s">
        <v>73</v>
      </c>
      <c r="F283" s="19"/>
      <c r="G283" s="19">
        <v>3000</v>
      </c>
      <c r="H283" s="19">
        <f t="shared" si="4"/>
        <v>18735777.949999988</v>
      </c>
    </row>
    <row r="284" spans="3:8" x14ac:dyDescent="0.25">
      <c r="C284" s="8">
        <v>43069</v>
      </c>
      <c r="D284" s="41">
        <v>16508</v>
      </c>
      <c r="E284" s="9" t="s">
        <v>109</v>
      </c>
      <c r="F284" s="19"/>
      <c r="G284" s="19">
        <v>15000</v>
      </c>
      <c r="H284" s="19">
        <f t="shared" si="4"/>
        <v>18720777.949999988</v>
      </c>
    </row>
    <row r="285" spans="3:8" x14ac:dyDescent="0.25">
      <c r="C285" s="8">
        <v>43069</v>
      </c>
      <c r="D285" s="41">
        <v>16516</v>
      </c>
      <c r="E285" s="9" t="s">
        <v>85</v>
      </c>
      <c r="F285" s="19"/>
      <c r="G285" s="19">
        <v>6780</v>
      </c>
      <c r="H285" s="19">
        <f t="shared" si="4"/>
        <v>18713997.949999988</v>
      </c>
    </row>
    <row r="286" spans="3:8" x14ac:dyDescent="0.25">
      <c r="C286" s="8">
        <v>43069</v>
      </c>
      <c r="D286" s="41">
        <v>16517</v>
      </c>
      <c r="E286" s="9" t="s">
        <v>85</v>
      </c>
      <c r="F286" s="19"/>
      <c r="G286" s="19">
        <v>11300</v>
      </c>
      <c r="H286" s="19">
        <f t="shared" si="4"/>
        <v>18702697.949999988</v>
      </c>
    </row>
    <row r="287" spans="3:8" x14ac:dyDescent="0.25">
      <c r="C287" s="8">
        <v>43069</v>
      </c>
      <c r="D287" s="41">
        <v>16518</v>
      </c>
      <c r="E287" s="9" t="s">
        <v>85</v>
      </c>
      <c r="F287" s="19"/>
      <c r="G287" s="19">
        <v>13560</v>
      </c>
      <c r="H287" s="19">
        <f t="shared" si="4"/>
        <v>18689137.949999988</v>
      </c>
    </row>
    <row r="288" spans="3:8" x14ac:dyDescent="0.25">
      <c r="C288" s="8">
        <v>43069</v>
      </c>
      <c r="D288" s="41">
        <v>16519</v>
      </c>
      <c r="E288" s="9" t="s">
        <v>85</v>
      </c>
      <c r="F288" s="19"/>
      <c r="G288" s="19">
        <v>3955</v>
      </c>
      <c r="H288" s="19">
        <f t="shared" si="4"/>
        <v>18685182.949999988</v>
      </c>
    </row>
    <row r="289" spans="3:8" x14ac:dyDescent="0.25">
      <c r="C289" s="8">
        <v>43069</v>
      </c>
      <c r="D289" s="41">
        <v>16520</v>
      </c>
      <c r="E289" s="9" t="s">
        <v>85</v>
      </c>
      <c r="F289" s="19"/>
      <c r="G289" s="19">
        <v>4520</v>
      </c>
      <c r="H289" s="19">
        <f t="shared" si="4"/>
        <v>18680662.949999988</v>
      </c>
    </row>
    <row r="290" spans="3:8" x14ac:dyDescent="0.25">
      <c r="C290" s="8">
        <v>43069</v>
      </c>
      <c r="D290" s="41">
        <v>16533</v>
      </c>
      <c r="E290" s="9" t="s">
        <v>110</v>
      </c>
      <c r="F290" s="19"/>
      <c r="G290" s="19">
        <v>44993.08</v>
      </c>
      <c r="H290" s="19">
        <f t="shared" si="4"/>
        <v>18635669.86999999</v>
      </c>
    </row>
    <row r="291" spans="3:8" x14ac:dyDescent="0.25">
      <c r="C291" s="8">
        <v>43069</v>
      </c>
      <c r="D291" s="41">
        <v>16535</v>
      </c>
      <c r="E291" s="9" t="s">
        <v>111</v>
      </c>
      <c r="F291" s="19"/>
      <c r="G291" s="19">
        <v>338382</v>
      </c>
      <c r="H291" s="19">
        <f t="shared" si="4"/>
        <v>18297287.86999999</v>
      </c>
    </row>
    <row r="292" spans="3:8" x14ac:dyDescent="0.25">
      <c r="C292" s="8">
        <v>43069</v>
      </c>
      <c r="D292" s="41">
        <v>16550</v>
      </c>
      <c r="E292" s="9" t="s">
        <v>112</v>
      </c>
      <c r="F292" s="19"/>
      <c r="G292" s="19">
        <v>327750</v>
      </c>
      <c r="H292" s="19">
        <f t="shared" si="4"/>
        <v>17969537.86999999</v>
      </c>
    </row>
    <row r="293" spans="3:8" x14ac:dyDescent="0.25">
      <c r="C293" s="8">
        <v>43069</v>
      </c>
      <c r="D293" s="41">
        <v>16551</v>
      </c>
      <c r="E293" s="9" t="s">
        <v>26</v>
      </c>
      <c r="F293" s="19"/>
      <c r="G293" s="19">
        <v>228000</v>
      </c>
      <c r="H293" s="19">
        <f t="shared" si="4"/>
        <v>17741537.86999999</v>
      </c>
    </row>
    <row r="294" spans="3:8" x14ac:dyDescent="0.25">
      <c r="C294" s="8">
        <v>43069</v>
      </c>
      <c r="D294" s="41">
        <v>16557</v>
      </c>
      <c r="E294" s="9" t="s">
        <v>31</v>
      </c>
      <c r="F294" s="19"/>
      <c r="G294" s="19">
        <v>10687.5</v>
      </c>
      <c r="H294" s="19">
        <f t="shared" si="4"/>
        <v>17730850.36999999</v>
      </c>
    </row>
    <row r="295" spans="3:8" x14ac:dyDescent="0.25">
      <c r="C295" s="8">
        <v>43069</v>
      </c>
      <c r="D295" s="41">
        <v>16559</v>
      </c>
      <c r="E295" s="9" t="s">
        <v>31</v>
      </c>
      <c r="F295" s="19"/>
      <c r="G295" s="19">
        <v>40375</v>
      </c>
      <c r="H295" s="19">
        <f t="shared" si="4"/>
        <v>17690475.36999999</v>
      </c>
    </row>
    <row r="296" spans="3:8" x14ac:dyDescent="0.25">
      <c r="C296" s="8">
        <v>43069</v>
      </c>
      <c r="D296" s="41">
        <v>16585</v>
      </c>
      <c r="E296" s="9" t="s">
        <v>29</v>
      </c>
      <c r="F296" s="19"/>
      <c r="G296" s="19">
        <v>13927.52</v>
      </c>
      <c r="H296" s="19">
        <f t="shared" si="4"/>
        <v>17676547.84999999</v>
      </c>
    </row>
    <row r="297" spans="3:8" x14ac:dyDescent="0.25">
      <c r="C297" s="8">
        <v>43069</v>
      </c>
      <c r="D297" s="41">
        <v>16589</v>
      </c>
      <c r="E297" s="9" t="s">
        <v>29</v>
      </c>
      <c r="F297" s="19"/>
      <c r="G297" s="19">
        <v>2701.51</v>
      </c>
      <c r="H297" s="19">
        <f t="shared" si="4"/>
        <v>17673846.339999989</v>
      </c>
    </row>
    <row r="298" spans="3:8" x14ac:dyDescent="0.25">
      <c r="C298" s="8">
        <v>43069</v>
      </c>
      <c r="D298" s="41">
        <v>16590</v>
      </c>
      <c r="E298" s="9" t="s">
        <v>29</v>
      </c>
      <c r="F298" s="19"/>
      <c r="G298" s="19">
        <v>2741</v>
      </c>
      <c r="H298" s="19">
        <f t="shared" si="4"/>
        <v>17671105.339999989</v>
      </c>
    </row>
    <row r="299" spans="3:8" x14ac:dyDescent="0.25">
      <c r="C299" s="8">
        <v>43069</v>
      </c>
      <c r="D299" s="41">
        <v>16591</v>
      </c>
      <c r="E299" s="9" t="s">
        <v>29</v>
      </c>
      <c r="F299" s="19"/>
      <c r="G299" s="19">
        <v>2780.49</v>
      </c>
      <c r="H299" s="19">
        <f t="shared" si="4"/>
        <v>17668324.84999999</v>
      </c>
    </row>
    <row r="300" spans="3:8" x14ac:dyDescent="0.25">
      <c r="C300" s="8">
        <v>43069</v>
      </c>
      <c r="D300" s="41">
        <v>16592</v>
      </c>
      <c r="E300" s="9" t="s">
        <v>29</v>
      </c>
      <c r="F300" s="19"/>
      <c r="G300" s="19">
        <v>2819.98</v>
      </c>
      <c r="H300" s="19">
        <f t="shared" si="4"/>
        <v>17665504.86999999</v>
      </c>
    </row>
    <row r="301" spans="3:8" x14ac:dyDescent="0.25">
      <c r="C301" s="8">
        <v>43069</v>
      </c>
      <c r="D301" s="41">
        <v>16593</v>
      </c>
      <c r="E301" s="9" t="s">
        <v>29</v>
      </c>
      <c r="F301" s="19"/>
      <c r="G301" s="19">
        <v>2859.49</v>
      </c>
      <c r="H301" s="19">
        <f t="shared" si="4"/>
        <v>17662645.379999992</v>
      </c>
    </row>
    <row r="302" spans="3:8" x14ac:dyDescent="0.25">
      <c r="C302" s="8">
        <v>43069</v>
      </c>
      <c r="D302" s="41">
        <v>16594</v>
      </c>
      <c r="E302" s="9" t="s">
        <v>29</v>
      </c>
      <c r="F302" s="19"/>
      <c r="G302" s="19">
        <v>2898.97</v>
      </c>
      <c r="H302" s="19">
        <f t="shared" si="4"/>
        <v>17659746.409999993</v>
      </c>
    </row>
    <row r="303" spans="3:8" x14ac:dyDescent="0.25">
      <c r="C303" s="8">
        <v>43069</v>
      </c>
      <c r="D303" s="41">
        <v>16595</v>
      </c>
      <c r="E303" s="9" t="s">
        <v>29</v>
      </c>
      <c r="F303" s="19"/>
      <c r="G303" s="19">
        <v>187151.45</v>
      </c>
      <c r="H303" s="19">
        <f t="shared" si="4"/>
        <v>17472594.959999993</v>
      </c>
    </row>
    <row r="304" spans="3:8" x14ac:dyDescent="0.25">
      <c r="C304" s="8">
        <v>43069</v>
      </c>
      <c r="D304" s="41">
        <v>16596</v>
      </c>
      <c r="E304" s="9" t="s">
        <v>29</v>
      </c>
      <c r="F304" s="19"/>
      <c r="G304" s="19">
        <v>11085.77</v>
      </c>
      <c r="H304" s="19">
        <f t="shared" si="4"/>
        <v>17461509.189999994</v>
      </c>
    </row>
    <row r="305" spans="3:8" x14ac:dyDescent="0.25">
      <c r="C305" s="8">
        <v>43069</v>
      </c>
      <c r="D305" s="41">
        <v>16597</v>
      </c>
      <c r="E305" s="9" t="s">
        <v>29</v>
      </c>
      <c r="F305" s="19"/>
      <c r="G305" s="19">
        <v>12100.68</v>
      </c>
      <c r="H305" s="19">
        <f t="shared" si="4"/>
        <v>17449408.509999994</v>
      </c>
    </row>
    <row r="306" spans="3:8" x14ac:dyDescent="0.25">
      <c r="C306" s="8">
        <v>43069</v>
      </c>
      <c r="D306" s="41">
        <v>16598</v>
      </c>
      <c r="E306" s="9" t="s">
        <v>29</v>
      </c>
      <c r="F306" s="19"/>
      <c r="G306" s="19">
        <v>12912.61</v>
      </c>
      <c r="H306" s="19">
        <f t="shared" si="4"/>
        <v>17436495.899999995</v>
      </c>
    </row>
    <row r="307" spans="3:8" x14ac:dyDescent="0.25">
      <c r="C307" s="8">
        <v>43069</v>
      </c>
      <c r="D307" s="41">
        <v>16599</v>
      </c>
      <c r="E307" s="9" t="s">
        <v>29</v>
      </c>
      <c r="F307" s="19"/>
      <c r="G307" s="19">
        <v>2938.47</v>
      </c>
      <c r="H307" s="19">
        <f t="shared" si="4"/>
        <v>17433557.429999996</v>
      </c>
    </row>
    <row r="308" spans="3:8" x14ac:dyDescent="0.25">
      <c r="C308" s="8">
        <v>43069</v>
      </c>
      <c r="D308" s="41">
        <v>16600</v>
      </c>
      <c r="E308" s="9" t="s">
        <v>29</v>
      </c>
      <c r="F308" s="19"/>
      <c r="G308" s="19">
        <v>2977.96</v>
      </c>
      <c r="H308" s="19">
        <f t="shared" si="4"/>
        <v>17430579.469999995</v>
      </c>
    </row>
    <row r="309" spans="3:8" x14ac:dyDescent="0.25">
      <c r="C309" s="8">
        <v>43069</v>
      </c>
      <c r="D309" s="41">
        <v>16601</v>
      </c>
      <c r="E309" s="9" t="s">
        <v>29</v>
      </c>
      <c r="F309" s="19"/>
      <c r="G309" s="19">
        <v>225454.65</v>
      </c>
      <c r="H309" s="19">
        <f t="shared" si="4"/>
        <v>17205124.819999997</v>
      </c>
    </row>
    <row r="310" spans="3:8" x14ac:dyDescent="0.25">
      <c r="C310" s="8">
        <v>43069</v>
      </c>
      <c r="D310" s="41">
        <v>16602</v>
      </c>
      <c r="E310" s="9" t="s">
        <v>29</v>
      </c>
      <c r="F310" s="19"/>
      <c r="G310" s="19">
        <v>13521.56</v>
      </c>
      <c r="H310" s="19">
        <f t="shared" si="4"/>
        <v>17191603.259999998</v>
      </c>
    </row>
    <row r="311" spans="3:8" x14ac:dyDescent="0.25">
      <c r="C311" s="8">
        <v>43069</v>
      </c>
      <c r="D311" s="41">
        <v>16609</v>
      </c>
      <c r="E311" s="9" t="s">
        <v>36</v>
      </c>
      <c r="F311" s="19"/>
      <c r="G311" s="19">
        <v>5000000</v>
      </c>
      <c r="H311" s="19">
        <f t="shared" si="4"/>
        <v>12191603.259999998</v>
      </c>
    </row>
    <row r="312" spans="3:8" x14ac:dyDescent="0.25">
      <c r="C312" s="8">
        <v>43069</v>
      </c>
      <c r="D312" s="41">
        <v>16624</v>
      </c>
      <c r="E312" s="9" t="s">
        <v>113</v>
      </c>
      <c r="F312" s="19"/>
      <c r="G312" s="19">
        <v>163668</v>
      </c>
      <c r="H312" s="19">
        <f t="shared" si="4"/>
        <v>12027935.259999998</v>
      </c>
    </row>
    <row r="313" spans="3:8" x14ac:dyDescent="0.25">
      <c r="C313" s="8">
        <v>43069</v>
      </c>
      <c r="D313" s="41">
        <v>16629</v>
      </c>
      <c r="E313" s="9" t="s">
        <v>35</v>
      </c>
      <c r="F313" s="19"/>
      <c r="G313" s="19">
        <v>998640.39</v>
      </c>
      <c r="H313" s="19">
        <f t="shared" si="4"/>
        <v>11029294.869999997</v>
      </c>
    </row>
    <row r="314" spans="3:8" x14ac:dyDescent="0.25">
      <c r="C314" s="8">
        <v>43069</v>
      </c>
      <c r="D314" s="41">
        <v>16548</v>
      </c>
      <c r="E314" s="47" t="s">
        <v>114</v>
      </c>
      <c r="F314" s="19">
        <v>670000</v>
      </c>
      <c r="G314" s="19"/>
      <c r="H314" s="19">
        <f t="shared" si="4"/>
        <v>11699294.869999997</v>
      </c>
    </row>
    <row r="315" spans="3:8" x14ac:dyDescent="0.25">
      <c r="C315" s="8">
        <v>43069</v>
      </c>
      <c r="D315" s="41">
        <v>16579</v>
      </c>
      <c r="E315" s="9" t="s">
        <v>115</v>
      </c>
      <c r="F315" s="3"/>
      <c r="G315" s="19">
        <v>9600</v>
      </c>
      <c r="H315" s="19">
        <f t="shared" si="4"/>
        <v>11689694.869999997</v>
      </c>
    </row>
    <row r="316" spans="3:8" x14ac:dyDescent="0.25">
      <c r="C316" s="8">
        <v>43069</v>
      </c>
      <c r="D316" s="41" t="s">
        <v>116</v>
      </c>
      <c r="E316" s="9" t="s">
        <v>117</v>
      </c>
      <c r="F316" s="3"/>
      <c r="G316" s="19">
        <v>105896.14</v>
      </c>
      <c r="H316" s="19">
        <f t="shared" si="4"/>
        <v>11583798.729999997</v>
      </c>
    </row>
    <row r="317" spans="3:8" x14ac:dyDescent="0.25">
      <c r="C317" s="8">
        <v>43069</v>
      </c>
      <c r="D317" s="41" t="s">
        <v>116</v>
      </c>
      <c r="E317" s="9" t="s">
        <v>118</v>
      </c>
      <c r="F317" s="19"/>
      <c r="G317" s="19">
        <v>95541.359999999986</v>
      </c>
      <c r="H317" s="19">
        <f t="shared" si="4"/>
        <v>11488257.369999997</v>
      </c>
    </row>
    <row r="318" spans="3:8" x14ac:dyDescent="0.25">
      <c r="C318" s="8">
        <v>43069</v>
      </c>
      <c r="D318" s="41" t="s">
        <v>116</v>
      </c>
      <c r="E318" s="9" t="s">
        <v>119</v>
      </c>
      <c r="F318" s="19"/>
      <c r="G318" s="19">
        <v>74725</v>
      </c>
      <c r="H318" s="19">
        <f t="shared" si="4"/>
        <v>11413532.369999997</v>
      </c>
    </row>
    <row r="319" spans="3:8" x14ac:dyDescent="0.25">
      <c r="C319" s="8"/>
      <c r="D319" s="41"/>
      <c r="E319" s="9"/>
      <c r="F319" s="19"/>
      <c r="G319" s="10"/>
      <c r="H319" s="19"/>
    </row>
    <row r="320" spans="3:8" ht="15.75" thickBot="1" x14ac:dyDescent="0.3">
      <c r="C320" s="8"/>
      <c r="D320" s="41"/>
      <c r="E320" s="9"/>
      <c r="F320" s="36"/>
      <c r="G320" s="45"/>
      <c r="H320" s="46"/>
    </row>
    <row r="321" spans="3:8" x14ac:dyDescent="0.25">
      <c r="C321" s="4"/>
      <c r="D321" s="5"/>
      <c r="E321" s="2"/>
      <c r="F321" s="6"/>
      <c r="G321" s="7"/>
      <c r="H321" s="20"/>
    </row>
    <row r="322" spans="3:8" ht="16.5" thickBot="1" x14ac:dyDescent="0.3">
      <c r="C322" s="4"/>
      <c r="D322" s="5"/>
      <c r="E322" s="37" t="s">
        <v>120</v>
      </c>
      <c r="F322" s="38">
        <f>SUM(F15:F320)</f>
        <v>88878983.370000005</v>
      </c>
      <c r="G322" s="38">
        <f>SUM(G15:G320)</f>
        <v>87912614.340000004</v>
      </c>
      <c r="H322" s="39">
        <f>+H12+F322-G322</f>
        <v>11413532.370000005</v>
      </c>
    </row>
    <row r="323" spans="3:8" ht="15.75" thickTop="1" x14ac:dyDescent="0.25">
      <c r="C323" s="4"/>
      <c r="D323" s="5"/>
      <c r="E323" s="2"/>
      <c r="F323" s="6"/>
      <c r="G323" s="21"/>
      <c r="H323" s="20"/>
    </row>
    <row r="324" spans="3:8" x14ac:dyDescent="0.25">
      <c r="C324" s="40" t="s">
        <v>121</v>
      </c>
      <c r="D324" s="53" t="s">
        <v>122</v>
      </c>
      <c r="E324" s="53"/>
      <c r="F324" s="53"/>
      <c r="G324" s="53"/>
      <c r="H324" s="53"/>
    </row>
    <row r="325" spans="3:8" x14ac:dyDescent="0.25">
      <c r="C325" s="4"/>
      <c r="D325" s="5"/>
      <c r="E325" s="2"/>
      <c r="F325" s="6">
        <f>+'[1]COMFIRMACION BALANCE'!$C$40</f>
        <v>88208983.36999999</v>
      </c>
      <c r="G325" s="21">
        <f>+'[1]COMFIRMACION BALANCE'!$C$26</f>
        <v>88544346.310000017</v>
      </c>
      <c r="H325" s="20"/>
    </row>
    <row r="326" spans="3:8" x14ac:dyDescent="0.25">
      <c r="C326" s="4"/>
      <c r="D326" s="5"/>
      <c r="E326" s="2"/>
      <c r="F326" s="6"/>
      <c r="G326" s="6"/>
      <c r="H326" s="20"/>
    </row>
    <row r="327" spans="3:8" x14ac:dyDescent="0.25">
      <c r="C327" s="4"/>
      <c r="D327" s="5"/>
      <c r="E327" s="2"/>
      <c r="F327" s="6">
        <f>+F322-F325</f>
        <v>670000.0000000149</v>
      </c>
      <c r="G327" s="6">
        <f>+G322-G325</f>
        <v>-631731.97000001371</v>
      </c>
      <c r="H327" s="20"/>
    </row>
    <row r="328" spans="3:8" x14ac:dyDescent="0.25">
      <c r="C328" s="4"/>
      <c r="D328" s="5"/>
      <c r="E328" s="2"/>
      <c r="F328" s="6"/>
      <c r="G328" s="21"/>
      <c r="H328" s="20"/>
    </row>
    <row r="329" spans="3:8" x14ac:dyDescent="0.25">
      <c r="C329" s="4"/>
      <c r="D329" s="5"/>
      <c r="E329" s="2"/>
      <c r="F329" s="6"/>
      <c r="G329" s="21"/>
      <c r="H329" s="20"/>
    </row>
    <row r="330" spans="3:8" x14ac:dyDescent="0.25">
      <c r="C330" s="4"/>
      <c r="D330" s="5"/>
      <c r="E330" s="2"/>
      <c r="F330" s="6"/>
      <c r="G330" s="21"/>
      <c r="H330" s="20"/>
    </row>
    <row r="331" spans="3:8" x14ac:dyDescent="0.25">
      <c r="C331" s="4"/>
      <c r="D331" s="5"/>
      <c r="E331" s="2"/>
      <c r="F331" s="6"/>
      <c r="G331" s="21"/>
      <c r="H331" s="20"/>
    </row>
    <row r="332" spans="3:8" x14ac:dyDescent="0.25">
      <c r="C332" s="4"/>
      <c r="D332" s="5"/>
      <c r="E332" s="2"/>
      <c r="F332" s="6"/>
      <c r="G332" s="21"/>
      <c r="H332" s="20"/>
    </row>
    <row r="333" spans="3:8" x14ac:dyDescent="0.25">
      <c r="C333" s="4"/>
      <c r="D333" s="5"/>
      <c r="E333" s="2"/>
      <c r="F333" s="6"/>
      <c r="G333" s="21"/>
      <c r="H333" s="20"/>
    </row>
    <row r="335" spans="3:8" x14ac:dyDescent="0.25">
      <c r="H335" s="3"/>
    </row>
  </sheetData>
  <mergeCells count="6">
    <mergeCell ref="F12:G12"/>
    <mergeCell ref="D324:H324"/>
    <mergeCell ref="C7:H7"/>
    <mergeCell ref="C8:H8"/>
    <mergeCell ref="C9:H9"/>
    <mergeCell ref="C11:H11"/>
  </mergeCells>
  <printOptions horizontalCentered="1"/>
  <pageMargins left="0.11811023622047245" right="0.11811023622047245" top="0.6692913385826772" bottom="1.0236220472440944" header="0.31496062992125984" footer="0.6692913385826772"/>
  <pageSetup scale="8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>Eimy Gomez</cp:lastModifiedBy>
  <cp:revision/>
  <dcterms:created xsi:type="dcterms:W3CDTF">2014-12-03T13:42:29Z</dcterms:created>
  <dcterms:modified xsi:type="dcterms:W3CDTF">2017-12-08T15:16:05Z</dcterms:modified>
  <cp:category/>
  <cp:contentStatus/>
</cp:coreProperties>
</file>