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3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INESPRE\TRANSPARENCIA\FINANZAS\BALANCE GENERAL\2021\"/>
    </mc:Choice>
  </mc:AlternateContent>
  <xr:revisionPtr revIDLastSave="0" documentId="8_{FCB415DD-A2FD-4DF7-BBC9-EF3FA7E18917}" xr6:coauthVersionLast="36" xr6:coauthVersionMax="36" xr10:uidLastSave="{00000000-0000-0000-0000-000000000000}"/>
  <bookViews>
    <workbookView xWindow="0" yWindow="0" windowWidth="28800" windowHeight="12225"/>
  </bookViews>
  <sheets>
    <sheet name="BG2021-08" sheetId="1" r:id="rId1"/>
    <sheet name="Hoja1" sheetId="2" r:id="rId2"/>
  </sheets>
  <definedNames>
    <definedName name="ACwvu.IMPUESTO1992." localSheetId="0" hidden="1">'BG2021-08'!#REF!</definedName>
    <definedName name="_xlnm.Print_Area" localSheetId="0">'BG2021-08'!$A$1:$C$68</definedName>
    <definedName name="Swvu.IMPUESTO1992." localSheetId="0" hidden="1">'BG2021-08'!#REF!</definedName>
    <definedName name="wvu.IMPUESTO1992." localSheetId="0" hidden="1">{TRUE,TRUE,-1.25,-15.5,484.5,252.75,FALSE,FALSE,TRUE,TRUE,0,1,#N/A,1,#N/A,3.70454545454545,12.1818181818182,1,FALSE,FALSE,3,TRUE,1,FALSE,100,"Swvu.IMPUESTO1992.","ACwvu.IMPUESTO1992.",#N/A,FALSE,FALSE,0,0,1.5,0,1,"&amp;C&amp;""Arrus Blk BT,Black""&amp;14UNISOL, C. POR A. / OLAS DEL CARIBE, AGENCIA DE VIAJES
Estado de Activos Pasivos y Patrimonio de los Accionistas
Al 31 de Diciembre de 1992
Valores en RD$
","",TRUE,FALSE,FALSE,FALSE,1,100,#N/A,#N/A,"=R1C1:R32C3",FALSE,#N/A,#N/A,FALSE,FALSE,TRUE,1,240,240,FALSE,FALSE,TRUE,TRUE,TRUE}</definedName>
  </definedNames>
  <calcPr calcId="191029"/>
  <customWorkbookViews>
    <customWorkbookView name="IMPUESTO1992 (BG)" guid="{50243200-FA76-11D2-803F-444553540000}" maximized="1" xWindow="2" yWindow="2" windowWidth="636" windowHeight="308" activeSheetId="1"/>
  </customWorkbookViews>
</workbook>
</file>

<file path=xl/calcChain.xml><?xml version="1.0" encoding="utf-8"?>
<calcChain xmlns="http://schemas.openxmlformats.org/spreadsheetml/2006/main">
  <c r="E344" i="2" l="1"/>
  <c r="D393" i="2"/>
  <c r="E393" i="2" s="1"/>
  <c r="D387" i="2"/>
  <c r="D301" i="2"/>
  <c r="C45" i="1"/>
  <c r="C54" i="1"/>
  <c r="C29" i="1"/>
  <c r="C19" i="1"/>
  <c r="C31" i="1"/>
  <c r="C40" i="1"/>
  <c r="C47" i="1" s="1"/>
  <c r="C56" i="1" l="1"/>
  <c r="D408" i="2"/>
</calcChain>
</file>

<file path=xl/sharedStrings.xml><?xml version="1.0" encoding="utf-8"?>
<sst xmlns="http://schemas.openxmlformats.org/spreadsheetml/2006/main" count="442" uniqueCount="418">
  <si>
    <t>Activos Corrientes:</t>
  </si>
  <si>
    <t>Las notas a los Estados Financieros forman parte integral de los mismos</t>
  </si>
  <si>
    <t>Total Pasivos Corrientes</t>
  </si>
  <si>
    <t>Total Activos  Corrientes</t>
  </si>
  <si>
    <t>Activos</t>
  </si>
  <si>
    <t>Total Activos</t>
  </si>
  <si>
    <t>Total Pasivos</t>
  </si>
  <si>
    <t>Total Patrimonio</t>
  </si>
  <si>
    <t>Director Ejecutivo</t>
  </si>
  <si>
    <t>Cuentas por Cobrar a Largo Plazo</t>
  </si>
  <si>
    <t>Lic. Cristóbal A. Febriel R.</t>
  </si>
  <si>
    <t>Activos No Corrientes:</t>
  </si>
  <si>
    <t>Inventarios</t>
  </si>
  <si>
    <t>Otros Activos No Corrientes</t>
  </si>
  <si>
    <t>PATRIMONIO</t>
  </si>
  <si>
    <t>Pasivos Corrientes:</t>
  </si>
  <si>
    <t>Total Pasivos Más Patrimonio</t>
  </si>
  <si>
    <t>Total Activos No Corrientes</t>
  </si>
  <si>
    <t>Efectivo y Equivalente de Efectivo</t>
  </si>
  <si>
    <t>Cuentas por Cobrar a Corto Plazo</t>
  </si>
  <si>
    <t>Pasivos</t>
  </si>
  <si>
    <t>Cuentas por Pagar  a Corto Plazo</t>
  </si>
  <si>
    <t>Retenciones y  Acumulaciones por Pagar</t>
  </si>
  <si>
    <t>Otros Pasivos Corrientes</t>
  </si>
  <si>
    <t>Capital</t>
  </si>
  <si>
    <t>Resultados Acumulados</t>
  </si>
  <si>
    <t>Resultados Positivos (Ahorros) / Negativos (Desahorros)</t>
  </si>
  <si>
    <t>Propiedad, Planta y Equipos Neto</t>
  </si>
  <si>
    <t>Enc. División de Contabilidad</t>
  </si>
  <si>
    <t>Ing. Iván José Hernández Guzmán</t>
  </si>
  <si>
    <t>Lic. Víctor José Peralta Caba</t>
  </si>
  <si>
    <t>Director Administrativo y Financiero</t>
  </si>
  <si>
    <t>(Valores en RD$)</t>
  </si>
  <si>
    <t>ESTADO DE SITUACION FINANCIERA</t>
  </si>
  <si>
    <t>Pasivos no Corrientes:</t>
  </si>
  <si>
    <t>Deudas no Corrientes</t>
  </si>
  <si>
    <t>Total Pasivos no Corrientes</t>
  </si>
  <si>
    <t>Gastos Pagados por Anticipado</t>
  </si>
  <si>
    <t>INSTITUTO DE ESTABILIZACION DE PRECIOS</t>
  </si>
  <si>
    <t>Balance General</t>
  </si>
  <si>
    <t>Con fecha de 31/08/21</t>
  </si>
  <si>
    <t>Cuenta</t>
  </si>
  <si>
    <t>Cuenta Nombre</t>
  </si>
  <si>
    <t>Cuenta General</t>
  </si>
  <si>
    <t>Cuenta Detalle</t>
  </si>
  <si>
    <t>A C T I V O S</t>
  </si>
  <si>
    <t>Activos Corrientes</t>
  </si>
  <si>
    <t>Efectivo en caja y Bancos</t>
  </si>
  <si>
    <t>Efectivo en Caja</t>
  </si>
  <si>
    <t>Caja General</t>
  </si>
  <si>
    <t>Oficina Principal</t>
  </si>
  <si>
    <t>Super Hato Mayor</t>
  </si>
  <si>
    <t>Efectivo en Caja Chica</t>
  </si>
  <si>
    <t>Gcia. Abast. Logis. y Dis</t>
  </si>
  <si>
    <t>Gerencia de Ingenieria</t>
  </si>
  <si>
    <t>Fondo Operat. Gcia Log.Di</t>
  </si>
  <si>
    <t>Consultoria Juridica</t>
  </si>
  <si>
    <t>Control y Fiscalizacion P</t>
  </si>
  <si>
    <t>Fondo Ope. Direccion Admi</t>
  </si>
  <si>
    <t>Efectivo Proct. de Fondos</t>
  </si>
  <si>
    <t>Efectivo en Bancos</t>
  </si>
  <si>
    <t>Efectivo en Bco de Rvas.</t>
  </si>
  <si>
    <t>Ingresos/010-500213-5</t>
  </si>
  <si>
    <t>Cta General de Gasto</t>
  </si>
  <si>
    <t>Cuenta de Reservas</t>
  </si>
  <si>
    <t>Cuenta Nómina Sueldos</t>
  </si>
  <si>
    <t>Supermercado/240-010599-0</t>
  </si>
  <si>
    <t>Nómina de Supermercados</t>
  </si>
  <si>
    <t>Electronica/240-011934-6</t>
  </si>
  <si>
    <t>Plan de Retiro y Pensione</t>
  </si>
  <si>
    <t>Supermercado Principal I</t>
  </si>
  <si>
    <t>Mercado Terminal Nacional</t>
  </si>
  <si>
    <t>Proy. Hab. Manoguayabo</t>
  </si>
  <si>
    <t>Cuentas por Cobrar</t>
  </si>
  <si>
    <t>Mòdulo de Clientes</t>
  </si>
  <si>
    <t>Cheques Devueltos</t>
  </si>
  <si>
    <t>Clientes Directos</t>
  </si>
  <si>
    <t>Anticipo a Proveedores</t>
  </si>
  <si>
    <t>Reclamaciones Por Cobrar</t>
  </si>
  <si>
    <t>Banco de Reservas</t>
  </si>
  <si>
    <t>Provisión Ctas. Incobrale</t>
  </si>
  <si>
    <t>Otras Cuentas por Cobrar</t>
  </si>
  <si>
    <t>Inventario por C. Dist.</t>
  </si>
  <si>
    <t>Gcia. Logística y Distrib</t>
  </si>
  <si>
    <t>Gerencia de Mercados</t>
  </si>
  <si>
    <t>Super Santiago IV</t>
  </si>
  <si>
    <t>Supermercado El Seibo</t>
  </si>
  <si>
    <t>Agromercado de Herrera</t>
  </si>
  <si>
    <t>Gtos. Pagados x Anticipad</t>
  </si>
  <si>
    <t>Alquileres Locales Comerc</t>
  </si>
  <si>
    <t>Arrendamiento de Furgones</t>
  </si>
  <si>
    <t>Activo Fijos</t>
  </si>
  <si>
    <t>Categoría I</t>
  </si>
  <si>
    <t>Terrenos</t>
  </si>
  <si>
    <t>Edificios</t>
  </si>
  <si>
    <t>Edificios-VO</t>
  </si>
  <si>
    <t>Dep. Ac. Edificios</t>
  </si>
  <si>
    <t>Almacenes</t>
  </si>
  <si>
    <t>Almacenes -VO</t>
  </si>
  <si>
    <t>Dep. Acum Almacenes</t>
  </si>
  <si>
    <t>Otras Edificaciones</t>
  </si>
  <si>
    <t>Otras Edificaciones-VO</t>
  </si>
  <si>
    <t>Dep. Acum.  Otras Edific.</t>
  </si>
  <si>
    <t>Almacén Los Silos</t>
  </si>
  <si>
    <t>Almacén Los Silos-VO</t>
  </si>
  <si>
    <t>Dep. Acum. Almacén  Silos</t>
  </si>
  <si>
    <t>Local Plaza Los Alcarrizo</t>
  </si>
  <si>
    <t>Loc. Plaza  Alcarrizos-VO</t>
  </si>
  <si>
    <t>D. Acum Local P. Alcarriz</t>
  </si>
  <si>
    <t>Super Mercado Herrera</t>
  </si>
  <si>
    <t>Super Mercado Herrera-VO</t>
  </si>
  <si>
    <t>Dep. Acum. Super Herrera</t>
  </si>
  <si>
    <t>Super Mercado San Fco. M.</t>
  </si>
  <si>
    <t>Super M. San Fco. M.-VO</t>
  </si>
  <si>
    <t>D. Ac. Super S.Fco. M.-VO</t>
  </si>
  <si>
    <t>Super Mercado Santiago</t>
  </si>
  <si>
    <t>Super Mercado Santiago-VO</t>
  </si>
  <si>
    <t>Dep. Acum Super Stgo.</t>
  </si>
  <si>
    <t>Super Mercado La Vega</t>
  </si>
  <si>
    <t>Super Mercado La Vega-VO</t>
  </si>
  <si>
    <t>Dep. Acum. Super La Vega</t>
  </si>
  <si>
    <t>Edificio 2 Niveles-La Rom</t>
  </si>
  <si>
    <t>Edif. 2 Niveles-La Rom-VO</t>
  </si>
  <si>
    <t>Supermercado la Romana</t>
  </si>
  <si>
    <t>Supermercado la Romana VO</t>
  </si>
  <si>
    <t>Supermercado San Pedro M</t>
  </si>
  <si>
    <t>Superm. San Pedro M V-O</t>
  </si>
  <si>
    <t>Supermercado de Higuey</t>
  </si>
  <si>
    <t>Supermercado de Higuey VO</t>
  </si>
  <si>
    <t>Almacen San Juan M</t>
  </si>
  <si>
    <t>Almacen San Juan M VO</t>
  </si>
  <si>
    <t>Supermercado El Seybo</t>
  </si>
  <si>
    <t>Supermercado del Seibo VO</t>
  </si>
  <si>
    <t>Rehab.Gcia San Juan M</t>
  </si>
  <si>
    <t>Rehab.Gcia San Juan M VO</t>
  </si>
  <si>
    <t>Rehab. Gcia San Juan M VO</t>
  </si>
  <si>
    <t>Rehab.Gcia Enriquillo</t>
  </si>
  <si>
    <t>Rehab. Gcia Enriqillo VO</t>
  </si>
  <si>
    <t>Rehab. Gcia Pedernales</t>
  </si>
  <si>
    <t>Rehab. Gcia Pedernales-VO</t>
  </si>
  <si>
    <t>Rehab. Gcia y Super Mao</t>
  </si>
  <si>
    <t>Rehab.Gcia y Super Mao VO</t>
  </si>
  <si>
    <t>Rehab. Gcia Azua</t>
  </si>
  <si>
    <t>Rehab. Gcia Azua-VO</t>
  </si>
  <si>
    <t>Rehab. Gcia el Seibo</t>
  </si>
  <si>
    <t>Rehab. Gcia el Seibo-VO</t>
  </si>
  <si>
    <t>Rehab.Tercer Nivel Sede C</t>
  </si>
  <si>
    <t>Rehab.Almacen de Herrera</t>
  </si>
  <si>
    <t>Rehab.Almacen Herrera VO</t>
  </si>
  <si>
    <t>Rehab. Almacen Herrera</t>
  </si>
  <si>
    <t>Rehab. Almacen SPM</t>
  </si>
  <si>
    <t>Rehab. Almacen SPM VO</t>
  </si>
  <si>
    <t>Rehab. Gerencia Bani</t>
  </si>
  <si>
    <t>Rehab. Gerencia Bani VO</t>
  </si>
  <si>
    <t>Centro de Acopio Seibo</t>
  </si>
  <si>
    <t>Centro de Acopio Seibo VO</t>
  </si>
  <si>
    <t>Rehab. Gcia. La Romana</t>
  </si>
  <si>
    <t>Rehab. Gcia. La Romana-VO</t>
  </si>
  <si>
    <t>D. Acum. Rehab. Romana</t>
  </si>
  <si>
    <t>Caseta Planta Electrica</t>
  </si>
  <si>
    <t>Caseta Pta Electrica-VO</t>
  </si>
  <si>
    <t>Dep. Ac. Caseta P. Elect.</t>
  </si>
  <si>
    <t>Rehab. Gcia Sto Dgo Este</t>
  </si>
  <si>
    <t>Reh. Gcia Sto Dgo Este-VO</t>
  </si>
  <si>
    <t>Categoría II</t>
  </si>
  <si>
    <t>Equipo de Transporte</t>
  </si>
  <si>
    <t>Equipo de Transporte-VO</t>
  </si>
  <si>
    <t>Dep. Eq. Transporte</t>
  </si>
  <si>
    <t>Mobiliario Eq. Ofic.</t>
  </si>
  <si>
    <t>Mobiliario Eq. Ofic.-VO</t>
  </si>
  <si>
    <t>Dep. Ac. Mob. y Eq. Ofic.</t>
  </si>
  <si>
    <t>Otros Activos Depreciable</t>
  </si>
  <si>
    <t>Otros Activos Deprec.-VO</t>
  </si>
  <si>
    <t>Deprec.Acum. Ot. Act. Dep</t>
  </si>
  <si>
    <t>Equipos Electronicos</t>
  </si>
  <si>
    <t>Equipos Electronicos V.O</t>
  </si>
  <si>
    <t>D. A. Equipos Electron</t>
  </si>
  <si>
    <t>Categoría III</t>
  </si>
  <si>
    <t>Vehiculos Pesados</t>
  </si>
  <si>
    <t>Vehículos Pesados-VO</t>
  </si>
  <si>
    <t>Dep. Acum.Veh. Pesados</t>
  </si>
  <si>
    <t>Armas de Fuego</t>
  </si>
  <si>
    <t>Armas de Fuego-VO</t>
  </si>
  <si>
    <t>Dep. Acum. Armas de Fuego</t>
  </si>
  <si>
    <t>Balanzas y Eq. de Precisi</t>
  </si>
  <si>
    <t>Balanz- Eq. de Precis-VO</t>
  </si>
  <si>
    <t>Dep. Acum. Balanza y Eq.</t>
  </si>
  <si>
    <t>Centro Acopio Papaya</t>
  </si>
  <si>
    <t>Centro  Acopio Papaya-VO</t>
  </si>
  <si>
    <t>Centro Acopio Samana</t>
  </si>
  <si>
    <t>Centro  Acopio Samaná-VO</t>
  </si>
  <si>
    <t>Enramada Centro Cotui</t>
  </si>
  <si>
    <t>Eq. de Almacenes y Silos</t>
  </si>
  <si>
    <t>Eq. Almacenes y Silos-VO</t>
  </si>
  <si>
    <t>Dep. Ac. Eq. Alm. y Silos</t>
  </si>
  <si>
    <t>Muebles y Equipos Varios</t>
  </si>
  <si>
    <t>Equipos Varios-VO</t>
  </si>
  <si>
    <t>Dep. Acum. Equipos Varios</t>
  </si>
  <si>
    <t>Equipo Sonido y Comunicac</t>
  </si>
  <si>
    <t>Eq.Sonido y Comunicac.-VO</t>
  </si>
  <si>
    <t>Dep. Acum. Eq. Sonido y C</t>
  </si>
  <si>
    <t>Eq. Generadores Energía</t>
  </si>
  <si>
    <t>Eq. Generadores Energ.-VO</t>
  </si>
  <si>
    <t>Dep. Ac. Eq. G. Energía</t>
  </si>
  <si>
    <t>Frigoríficos</t>
  </si>
  <si>
    <t>Frigoríficos - VO</t>
  </si>
  <si>
    <t>Dep. Acum. Frigorificos</t>
  </si>
  <si>
    <t>Galpón Carnicería Higuey</t>
  </si>
  <si>
    <t>Galpón Carnic. Higuey-VO</t>
  </si>
  <si>
    <t>Huacales para Huevos</t>
  </si>
  <si>
    <t>Huacales para Huevos-VO</t>
  </si>
  <si>
    <t>Maquinarias y Herramienta</t>
  </si>
  <si>
    <t>Maq. y Herramientas-VO</t>
  </si>
  <si>
    <t>Dep. Ac. Maq. y Herramien</t>
  </si>
  <si>
    <t>Centro Acopio Pto.Plata</t>
  </si>
  <si>
    <t>Cent. Acopio Pto.Plata-VO</t>
  </si>
  <si>
    <t>Centro Acopio SJM</t>
  </si>
  <si>
    <t>Centro Acopio SJM-VO</t>
  </si>
  <si>
    <t>Tarimas y Andamios</t>
  </si>
  <si>
    <t>Dep. Acum. Tarifas y Anda</t>
  </si>
  <si>
    <t>Eq. de Seguridad y Monit.</t>
  </si>
  <si>
    <t>Eq.  Seguridad y Monit.VO</t>
  </si>
  <si>
    <t>Dep. Acum. Sist. Seg. Mon</t>
  </si>
  <si>
    <t>Herramientas en General</t>
  </si>
  <si>
    <t>Herramientas en Gral-VO</t>
  </si>
  <si>
    <t>Dep. Acum Herramientas</t>
  </si>
  <si>
    <t>Plantas electricas</t>
  </si>
  <si>
    <t>Plantas Electricas VO</t>
  </si>
  <si>
    <t>Deprec. Ac. Plantas Elect</t>
  </si>
  <si>
    <t>Inversores</t>
  </si>
  <si>
    <t>Inversores VO</t>
  </si>
  <si>
    <t>Deprec. Ac. Inversores</t>
  </si>
  <si>
    <t>Silos</t>
  </si>
  <si>
    <t>Silos-VO</t>
  </si>
  <si>
    <t>Deprec. Acum.Silos</t>
  </si>
  <si>
    <t>Muebles y Equipos Superm.</t>
  </si>
  <si>
    <t>Muebles y Eq. Superm.-VO</t>
  </si>
  <si>
    <t>Dep. A  Mueb y Eq Superm.</t>
  </si>
  <si>
    <t>Muebles y Equipos Plazas</t>
  </si>
  <si>
    <t>Muebles y Eq. Plazas-VO</t>
  </si>
  <si>
    <t>D. A. Muebles y Eq Plazas</t>
  </si>
  <si>
    <t>Cajas Fuertes</t>
  </si>
  <si>
    <t>Cajas Fuertes-VO</t>
  </si>
  <si>
    <t>Dep. Acum. Cajas Fuertes</t>
  </si>
  <si>
    <t>Sist. de Deteccion y Exti</t>
  </si>
  <si>
    <t>Sistema de Deteccion y Ex</t>
  </si>
  <si>
    <t>Sist.Detencion Extincion</t>
  </si>
  <si>
    <t>Activos Fijos Varios</t>
  </si>
  <si>
    <t>Activos Fijos Varios-Vo</t>
  </si>
  <si>
    <t>Construc. en Proceso</t>
  </si>
  <si>
    <t>Otros Activos Fijos</t>
  </si>
  <si>
    <t>Obras de Arte</t>
  </si>
  <si>
    <t>Ctas. por Cobrar L. Plazo</t>
  </si>
  <si>
    <t>Préstamos  Hipotecarios</t>
  </si>
  <si>
    <t>Clientes Proyecto Hab. MG</t>
  </si>
  <si>
    <t>Clientes Apartamentos</t>
  </si>
  <si>
    <t>Rojas, Andrés Neftali</t>
  </si>
  <si>
    <t>Encarnacion, Argentina</t>
  </si>
  <si>
    <t>Segura, Bona del Carmen</t>
  </si>
  <si>
    <t>Lazaro, Carlixta José</t>
  </si>
  <si>
    <t>Fernandez, Carmen</t>
  </si>
  <si>
    <t>Grullon, Celeste</t>
  </si>
  <si>
    <t>Marte, Deyanira</t>
  </si>
  <si>
    <t>Lozada, Ernesto Nicanor</t>
  </si>
  <si>
    <t>Mora, Francisco Anibal</t>
  </si>
  <si>
    <t>Sanchez, Hatuey</t>
  </si>
  <si>
    <t>Sanchez, Jesus Ramon</t>
  </si>
  <si>
    <t>Jimenez, Yojanis</t>
  </si>
  <si>
    <t>De Jesus Vargas, Jorge</t>
  </si>
  <si>
    <t>Cedeño Peña, Jose Antonio</t>
  </si>
  <si>
    <t>Checo, Jose Manuel</t>
  </si>
  <si>
    <t>Vasquez, Jose Ramon</t>
  </si>
  <si>
    <t>Jimenez, Juan Miguel</t>
  </si>
  <si>
    <t>De la Rosa, Larissa</t>
  </si>
  <si>
    <t>Gonzalez, Leonel</t>
  </si>
  <si>
    <t>Ortega, Manuel B.</t>
  </si>
  <si>
    <t>Wilson, Maria Isela</t>
  </si>
  <si>
    <t>Camarena, Maura</t>
  </si>
  <si>
    <t>Jimenez, Miguel</t>
  </si>
  <si>
    <t>Perez Villar, Miguelina</t>
  </si>
  <si>
    <t>Castillo, Milton Rafael</t>
  </si>
  <si>
    <t>Camacho Jimenez, Ramon</t>
  </si>
  <si>
    <t>D`los Angeles Nunez Regin</t>
  </si>
  <si>
    <t>Alcantara, Ricardo</t>
  </si>
  <si>
    <t>Taveras, Rosa</t>
  </si>
  <si>
    <t>Lopez, Ruben Dario</t>
  </si>
  <si>
    <t>Soto Lara, Manuel</t>
  </si>
  <si>
    <t>Contreras Aquino, Teresa</t>
  </si>
  <si>
    <t>Batista, Trifina Isolina</t>
  </si>
  <si>
    <t>Manzanillo, Victor</t>
  </si>
  <si>
    <t>Abreu, Vilma</t>
  </si>
  <si>
    <t>Clientes Locales Comerc.</t>
  </si>
  <si>
    <t>Guerrero, Danicely</t>
  </si>
  <si>
    <t>Marte Guaba, Fatima</t>
  </si>
  <si>
    <t>Beltre, Fernando A</t>
  </si>
  <si>
    <t>Santana R. Fernando</t>
  </si>
  <si>
    <t>Persia, Franklin</t>
  </si>
  <si>
    <t>Mejia, Ivelisse</t>
  </si>
  <si>
    <t>Garcia Garcia, Lucia</t>
  </si>
  <si>
    <t>Pereyra, Luis A.</t>
  </si>
  <si>
    <t>Suncar, Manuela</t>
  </si>
  <si>
    <t>Guaba, Maria</t>
  </si>
  <si>
    <t>De la Cruz, Miguel A</t>
  </si>
  <si>
    <t>Lopez, Miguel Angel</t>
  </si>
  <si>
    <t>Marrerro, Rafael D.</t>
  </si>
  <si>
    <t>Pichardo, Rafaela E.</t>
  </si>
  <si>
    <t>Bruno, Ricardo</t>
  </si>
  <si>
    <t>Del Monte, Rosa Mat.</t>
  </si>
  <si>
    <t>Abreu, Vilma de los Remed</t>
  </si>
  <si>
    <t>Remigio, Virnalisis</t>
  </si>
  <si>
    <t>Ctes. Proy. Sabana Perdid</t>
  </si>
  <si>
    <t>Otros Activos</t>
  </si>
  <si>
    <t>Valijas de Seguridad</t>
  </si>
  <si>
    <t>Valijas de Seguridad-VO</t>
  </si>
  <si>
    <t>Amort. Valijas de Segurid</t>
  </si>
  <si>
    <t>Fianzas y Depositos</t>
  </si>
  <si>
    <t>Fianzas y Depositos-VO</t>
  </si>
  <si>
    <t>Anticipo de Imp. s/Renta</t>
  </si>
  <si>
    <t>Retenc. 5% Otras Inst. Ed</t>
  </si>
  <si>
    <t>PASIVOS</t>
  </si>
  <si>
    <t>DOCUMENTOS POR PAGAR</t>
  </si>
  <si>
    <t>Banco Nac. de Fom. Vivien</t>
  </si>
  <si>
    <t>Préstamo BNV-Capital</t>
  </si>
  <si>
    <t>Préstamo BNV-Intereses</t>
  </si>
  <si>
    <t>Banco Agricola de R. D.</t>
  </si>
  <si>
    <t>B. Agricola de R. D.-Capi</t>
  </si>
  <si>
    <t>Cuentas por Pagar</t>
  </si>
  <si>
    <t>Módulo de Proveedores</t>
  </si>
  <si>
    <t>Anticipo de Clientes</t>
  </si>
  <si>
    <t>Clientes Aptos. P. H. Man</t>
  </si>
  <si>
    <t>Angel M. Vasquez Grullon</t>
  </si>
  <si>
    <t>Camilo Ledy Feliz Jimenez</t>
  </si>
  <si>
    <t>Carlos A. Jimenez Diclo</t>
  </si>
  <si>
    <t>Carlos Nelson Valdez</t>
  </si>
  <si>
    <t>Domingo E. Chala T.</t>
  </si>
  <si>
    <t>Francisca Altagracia G.</t>
  </si>
  <si>
    <t>Francisco Apolinar Adames</t>
  </si>
  <si>
    <t>Jorge Medina Morel</t>
  </si>
  <si>
    <t>Jose Enrique Fructuoso</t>
  </si>
  <si>
    <t>Juana Maria Flores</t>
  </si>
  <si>
    <t>Julio Cesar Portorreal</t>
  </si>
  <si>
    <t>Larissa Amezquita</t>
  </si>
  <si>
    <t>Lourdes Celegna Blanco</t>
  </si>
  <si>
    <t>Luz Maria Reynoso</t>
  </si>
  <si>
    <t>Marino Perez</t>
  </si>
  <si>
    <t>Maximo de Jesus Hernandez</t>
  </si>
  <si>
    <t>Migdalia de los Santos</t>
  </si>
  <si>
    <t>Miguel A. Mustafa</t>
  </si>
  <si>
    <t>Pedro Pablo Frias</t>
  </si>
  <si>
    <t>Primitivo Contrera</t>
  </si>
  <si>
    <t>Raquel C.Suarez</t>
  </si>
  <si>
    <t>Regina A. Alburquerque</t>
  </si>
  <si>
    <t>Rosa M Pierret Guillen</t>
  </si>
  <si>
    <t>William Radahames Dominic</t>
  </si>
  <si>
    <t>William Ramirez Montero</t>
  </si>
  <si>
    <t>Yudy Rodriguez C</t>
  </si>
  <si>
    <t>Zeneida Severino Marte</t>
  </si>
  <si>
    <t>Zunilda Acosta Belliard</t>
  </si>
  <si>
    <t>Acum. y Retenc. por Pagar</t>
  </si>
  <si>
    <t>Nómina de Pago</t>
  </si>
  <si>
    <t>Impuestos sobre Sueldos</t>
  </si>
  <si>
    <t>Seguro Familiar de Salud</t>
  </si>
  <si>
    <t>Seguro de Pensiones</t>
  </si>
  <si>
    <t>Serv. Funerarios Savica</t>
  </si>
  <si>
    <t>Retenciones 5% Segun Ley</t>
  </si>
  <si>
    <t>Retención 2% Servicios</t>
  </si>
  <si>
    <t>Reten. ITBIS Persona Juri</t>
  </si>
  <si>
    <t>Reten. ITBIS Persona Fisi</t>
  </si>
  <si>
    <t>Retenc. 25% ISRL</t>
  </si>
  <si>
    <t>Seguro Médico</t>
  </si>
  <si>
    <t>ITBIS</t>
  </si>
  <si>
    <t>Itbis sobre Ventas</t>
  </si>
  <si>
    <t>Retenciones 10% Alquiler</t>
  </si>
  <si>
    <t>Retenc. 10% Honorarios</t>
  </si>
  <si>
    <t>Plan de Retiro</t>
  </si>
  <si>
    <t>Prest. Hipotec. Plan Ret.</t>
  </si>
  <si>
    <t>Prést. Menor Cuantía-P. R</t>
  </si>
  <si>
    <t>Credito Supermercados</t>
  </si>
  <si>
    <t>Club Inespre</t>
  </si>
  <si>
    <t>Aportes y Rend. P. Retiro</t>
  </si>
  <si>
    <t>Prést. Empl.Feliz-BcoRva</t>
  </si>
  <si>
    <t>Comercial la Isabela</t>
  </si>
  <si>
    <t>Asoc. Agropecuaria/ANPA</t>
  </si>
  <si>
    <t>Coop. Nacional Agropec.-</t>
  </si>
  <si>
    <t>Prestaciones Laborales</t>
  </si>
  <si>
    <t>B &amp; G Comercial</t>
  </si>
  <si>
    <t>Retenc. 0.5% Ley 182-09</t>
  </si>
  <si>
    <t>Otras Retenciones 10%</t>
  </si>
  <si>
    <t>ITC Intracorp, S.R.L.</t>
  </si>
  <si>
    <t>Retenc. 3% Ley 139-11</t>
  </si>
  <si>
    <t>Servicios Técnicos Profes</t>
  </si>
  <si>
    <t>Comercial Juan José Ureña</t>
  </si>
  <si>
    <t>Desc.Pension Alimenticia</t>
  </si>
  <si>
    <t>ASP INESPRE</t>
  </si>
  <si>
    <t>CODIA</t>
  </si>
  <si>
    <t>FOPETCONS</t>
  </si>
  <si>
    <t>Pasivos Diferidos</t>
  </si>
  <si>
    <t>Contratos por Ejecutar</t>
  </si>
  <si>
    <t>Proveedores Varios</t>
  </si>
  <si>
    <t>Patrimonio Autorizado</t>
  </si>
  <si>
    <t>Capital Asignado Ley 526</t>
  </si>
  <si>
    <t>Resultados</t>
  </si>
  <si>
    <t>Resultados Periodos Anter</t>
  </si>
  <si>
    <t>Resultados Acum. Dic.2011</t>
  </si>
  <si>
    <t>Conversión Pasivo D. Publ</t>
  </si>
  <si>
    <t>Resultados Periodo 2012</t>
  </si>
  <si>
    <t>Resultados Periodo 2013</t>
  </si>
  <si>
    <t>Resultados Periodo 2014</t>
  </si>
  <si>
    <t>Resultados Periodo 2015</t>
  </si>
  <si>
    <t>Resultados Periodo 2016</t>
  </si>
  <si>
    <t>Resultados Periodo 2017</t>
  </si>
  <si>
    <t>Resultados Periodo 2018</t>
  </si>
  <si>
    <t>Resultados Periodo 2019</t>
  </si>
  <si>
    <t>Resultado Año Anterior</t>
  </si>
  <si>
    <t>Resultado Año Actual</t>
  </si>
  <si>
    <t>Total Capital</t>
  </si>
  <si>
    <t>Total Pasivo más Capital</t>
  </si>
  <si>
    <t>Al 30 de septiembre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</si>
</sst>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3" formatCode="_-* #,##0.00_-;\-* #,##0.00_-;_-* &quot;-&quot;??_-;_-@_-"/>
    <numFmt numFmtId="174" formatCode="\ #,##0.00;\ #,##0.00"/>
    <numFmt numFmtId="175" formatCode="\(#,##0.00\);\ \(#,##0.00\)"/>
  </numFmts>
  <fonts count="26">
    <font>
      <sz val="10"/>
      <name val="Arrus BT"/>
    </font>
    <font>
      <b/>
      <sz val="10"/>
      <name val="Arrus BT"/>
    </font>
    <font>
      <sz val="10"/>
      <name val="Arrus BT"/>
    </font>
    <font>
      <sz val="10"/>
      <name val="Arial"/>
      <family val="2"/>
    </font>
    <font>
      <b/>
      <sz val="12"/>
      <name val="Arrus BT"/>
      <family val="1"/>
    </font>
    <font>
      <b/>
      <u/>
      <sz val="14"/>
      <name val="Arrus BT"/>
      <family val="1"/>
    </font>
    <font>
      <sz val="12"/>
      <name val="Arrus BT"/>
      <family val="1"/>
    </font>
    <font>
      <b/>
      <sz val="10"/>
      <name val="Arrus BT"/>
      <family val="1"/>
    </font>
    <font>
      <b/>
      <u/>
      <sz val="12"/>
      <name val="Arrus BT"/>
      <family val="1"/>
    </font>
    <font>
      <sz val="10"/>
      <name val="Arial Rounded MT Bold"/>
      <family val="2"/>
    </font>
    <font>
      <sz val="10"/>
      <name val="Arrus BT"/>
      <family val="1"/>
    </font>
    <font>
      <b/>
      <sz val="12"/>
      <name val="Arrus BT"/>
    </font>
    <font>
      <sz val="8"/>
      <name val="Arrus BT"/>
    </font>
    <font>
      <b/>
      <sz val="11"/>
      <name val="Times New Roman"/>
      <family val="1"/>
    </font>
    <font>
      <b/>
      <sz val="14"/>
      <name val="Arrus BT"/>
    </font>
    <font>
      <b/>
      <sz val="12.5"/>
      <name val="Arrus BT"/>
    </font>
    <font>
      <b/>
      <u/>
      <sz val="11"/>
      <name val="Arial"/>
      <family val="2"/>
    </font>
    <font>
      <b/>
      <sz val="16"/>
      <name val="Arrus BT"/>
    </font>
    <font>
      <b/>
      <sz val="13"/>
      <name val="Arrus BT"/>
    </font>
    <font>
      <b/>
      <sz val="11"/>
      <name val="Arrus BT"/>
    </font>
    <font>
      <sz val="11"/>
      <color theme="1"/>
      <name val="Calibri"/>
      <family val="2"/>
      <scheme val="minor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b/>
      <sz val="16"/>
      <color rgb="FF000000"/>
      <name val="Tahoma"/>
      <family val="2"/>
    </font>
    <font>
      <sz val="12"/>
      <color rgb="FF000000"/>
      <name val="Tahoma"/>
      <family val="2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rgb="FF000000"/>
      </bottom>
      <diagonal/>
    </border>
  </borders>
  <cellStyleXfs count="130">
    <xf numFmtId="0" fontId="0" fillId="0" borderId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" fillId="0" borderId="0"/>
    <xf numFmtId="0" fontId="2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</cellStyleXfs>
  <cellXfs count="74">
    <xf numFmtId="0" fontId="0" fillId="0" borderId="0" xfId="0"/>
    <xf numFmtId="0" fontId="3" fillId="0" borderId="0" xfId="129"/>
    <xf numFmtId="0" fontId="4" fillId="0" borderId="0" xfId="129" applyFont="1" applyAlignment="1">
      <alignment horizontal="centerContinuous"/>
    </xf>
    <xf numFmtId="0" fontId="6" fillId="0" borderId="0" xfId="129" applyFont="1"/>
    <xf numFmtId="0" fontId="6" fillId="0" borderId="0" xfId="129" quotePrefix="1" applyFont="1" applyAlignment="1">
      <alignment horizontal="left"/>
    </xf>
    <xf numFmtId="0" fontId="6" fillId="0" borderId="0" xfId="129" applyFont="1" applyAlignment="1">
      <alignment horizontal="left"/>
    </xf>
    <xf numFmtId="174" fontId="6" fillId="0" borderId="0" xfId="129" applyNumberFormat="1" applyFont="1" applyAlignment="1">
      <alignment horizontal="centerContinuous"/>
    </xf>
    <xf numFmtId="0" fontId="4" fillId="0" borderId="0" xfId="129" applyFont="1"/>
    <xf numFmtId="174" fontId="4" fillId="0" borderId="0" xfId="129" applyNumberFormat="1" applyFont="1" applyAlignment="1">
      <alignment horizontal="centerContinuous"/>
    </xf>
    <xf numFmtId="174" fontId="8" fillId="0" borderId="0" xfId="129" applyNumberFormat="1" applyFont="1" applyAlignment="1">
      <alignment horizontal="centerContinuous"/>
    </xf>
    <xf numFmtId="0" fontId="8" fillId="0" borderId="0" xfId="129" applyFont="1" applyAlignment="1">
      <alignment horizontal="centerContinuous"/>
    </xf>
    <xf numFmtId="0" fontId="6" fillId="0" borderId="0" xfId="129" applyFont="1" applyAlignment="1">
      <alignment horizontal="centerContinuous"/>
    </xf>
    <xf numFmtId="0" fontId="4" fillId="0" borderId="0" xfId="129" quotePrefix="1" applyFont="1" applyAlignment="1">
      <alignment horizontal="left"/>
    </xf>
    <xf numFmtId="0" fontId="9" fillId="0" borderId="0" xfId="129" applyFont="1"/>
    <xf numFmtId="0" fontId="3" fillId="0" borderId="0" xfId="129" applyFont="1"/>
    <xf numFmtId="174" fontId="3" fillId="0" borderId="0" xfId="129" applyNumberFormat="1"/>
    <xf numFmtId="175" fontId="3" fillId="0" borderId="0" xfId="129" applyNumberFormat="1"/>
    <xf numFmtId="174" fontId="7" fillId="0" borderId="0" xfId="129" applyNumberFormat="1" applyFont="1" applyAlignment="1">
      <alignment horizontal="left"/>
    </xf>
    <xf numFmtId="174" fontId="6" fillId="0" borderId="0" xfId="129" applyNumberFormat="1" applyFont="1" applyAlignment="1">
      <alignment horizontal="left"/>
    </xf>
    <xf numFmtId="174" fontId="4" fillId="0" borderId="0" xfId="129" applyNumberFormat="1" applyFont="1" applyAlignment="1">
      <alignment horizontal="left"/>
    </xf>
    <xf numFmtId="3" fontId="3" fillId="0" borderId="0" xfId="129" applyNumberFormat="1"/>
    <xf numFmtId="0" fontId="11" fillId="0" borderId="0" xfId="129" applyFont="1"/>
    <xf numFmtId="174" fontId="11" fillId="0" borderId="0" xfId="129" applyNumberFormat="1" applyFont="1" applyAlignment="1">
      <alignment horizontal="left"/>
    </xf>
    <xf numFmtId="0" fontId="10" fillId="0" borderId="0" xfId="129" applyFont="1" applyBorder="1"/>
    <xf numFmtId="0" fontId="11" fillId="0" borderId="0" xfId="129" applyFont="1" applyAlignment="1">
      <alignment horizontal="left"/>
    </xf>
    <xf numFmtId="39" fontId="3" fillId="0" borderId="0" xfId="129" applyNumberFormat="1"/>
    <xf numFmtId="174" fontId="7" fillId="0" borderId="0" xfId="129" quotePrefix="1" applyNumberFormat="1" applyFont="1" applyAlignment="1">
      <alignment horizontal="center"/>
    </xf>
    <xf numFmtId="174" fontId="7" fillId="0" borderId="0" xfId="129" applyNumberFormat="1" applyFont="1" applyAlignment="1">
      <alignment horizontal="center"/>
    </xf>
    <xf numFmtId="174" fontId="1" fillId="0" borderId="0" xfId="129" applyNumberFormat="1" applyFont="1" applyAlignment="1">
      <alignment horizontal="center"/>
    </xf>
    <xf numFmtId="0" fontId="0" fillId="0" borderId="0" xfId="129" applyFont="1" applyAlignment="1">
      <alignment horizontal="center"/>
    </xf>
    <xf numFmtId="174" fontId="1" fillId="0" borderId="0" xfId="129" applyNumberFormat="1" applyFont="1" applyAlignment="1">
      <alignment horizontal="left"/>
    </xf>
    <xf numFmtId="39" fontId="4" fillId="0" borderId="0" xfId="129" applyNumberFormat="1" applyFont="1" applyAlignment="1">
      <alignment horizontal="centerContinuous"/>
    </xf>
    <xf numFmtId="39" fontId="6" fillId="0" borderId="0" xfId="129" applyNumberFormat="1" applyFont="1"/>
    <xf numFmtId="39" fontId="6" fillId="0" borderId="1" xfId="129" applyNumberFormat="1" applyFont="1" applyBorder="1"/>
    <xf numFmtId="39" fontId="6" fillId="0" borderId="0" xfId="129" applyNumberFormat="1" applyFont="1" applyBorder="1"/>
    <xf numFmtId="39" fontId="11" fillId="0" borderId="0" xfId="129" applyNumberFormat="1" applyFont="1" applyBorder="1"/>
    <xf numFmtId="39" fontId="4" fillId="0" borderId="2" xfId="129" applyNumberFormat="1" applyFont="1" applyBorder="1"/>
    <xf numFmtId="39" fontId="4" fillId="0" borderId="0" xfId="129" applyNumberFormat="1" applyFont="1" applyBorder="1"/>
    <xf numFmtId="39" fontId="8" fillId="0" borderId="0" xfId="129" applyNumberFormat="1" applyFont="1" applyAlignment="1">
      <alignment horizontal="centerContinuous"/>
    </xf>
    <xf numFmtId="39" fontId="4" fillId="0" borderId="1" xfId="129" applyNumberFormat="1" applyFont="1" applyBorder="1"/>
    <xf numFmtId="39" fontId="6" fillId="0" borderId="0" xfId="129" applyNumberFormat="1" applyFont="1" applyAlignment="1"/>
    <xf numFmtId="0" fontId="6" fillId="0" borderId="0" xfId="129" applyFont="1" applyAlignment="1">
      <alignment horizontal="center"/>
    </xf>
    <xf numFmtId="39" fontId="3" fillId="0" borderId="1" xfId="129" applyNumberFormat="1" applyBorder="1"/>
    <xf numFmtId="39" fontId="11" fillId="0" borderId="2" xfId="129" applyNumberFormat="1" applyFont="1" applyBorder="1"/>
    <xf numFmtId="0" fontId="13" fillId="2" borderId="0" xfId="52" applyFont="1" applyFill="1"/>
    <xf numFmtId="0" fontId="5" fillId="0" borderId="0" xfId="129" applyFont="1" applyAlignment="1">
      <alignment horizontal="center"/>
    </xf>
    <xf numFmtId="0" fontId="6" fillId="0" borderId="0" xfId="129" applyFont="1" applyAlignment="1">
      <alignment horizontal="left" indent="3"/>
    </xf>
    <xf numFmtId="0" fontId="6" fillId="0" borderId="0" xfId="129" quotePrefix="1" applyFont="1" applyAlignment="1">
      <alignment horizontal="left" indent="3"/>
    </xf>
    <xf numFmtId="0" fontId="14" fillId="0" borderId="0" xfId="129" applyFont="1" applyAlignment="1">
      <alignment horizontal="left"/>
    </xf>
    <xf numFmtId="0" fontId="15" fillId="0" borderId="0" xfId="129" applyFont="1" applyAlignment="1">
      <alignment horizontal="left"/>
    </xf>
    <xf numFmtId="39" fontId="6" fillId="0" borderId="0" xfId="129" applyNumberFormat="1" applyFont="1" applyAlignment="1">
      <alignment horizontal="centerContinuous"/>
    </xf>
    <xf numFmtId="0" fontId="16" fillId="0" borderId="0" xfId="129" applyFont="1" applyFill="1" applyAlignment="1">
      <alignment horizontal="center"/>
    </xf>
    <xf numFmtId="0" fontId="21" fillId="0" borderId="0" xfId="0" applyFont="1"/>
    <xf numFmtId="40" fontId="21" fillId="0" borderId="0" xfId="0" applyNumberFormat="1" applyFont="1"/>
    <xf numFmtId="0" fontId="22" fillId="0" borderId="0" xfId="0" applyFont="1" applyAlignment="1">
      <alignment horizontal="center"/>
    </xf>
    <xf numFmtId="40" fontId="22" fillId="0" borderId="0" xfId="0" applyNumberFormat="1" applyFont="1" applyAlignment="1">
      <alignment horizontal="center"/>
    </xf>
    <xf numFmtId="0" fontId="21" fillId="0" borderId="3" xfId="0" applyFont="1" applyBorder="1"/>
    <xf numFmtId="40" fontId="21" fillId="0" borderId="3" xfId="0" applyNumberFormat="1" applyFont="1" applyBorder="1"/>
    <xf numFmtId="0" fontId="21" fillId="0" borderId="0" xfId="0" applyFont="1" applyAlignment="1">
      <alignment horizontal="left"/>
    </xf>
    <xf numFmtId="40" fontId="21" fillId="0" borderId="0" xfId="0" applyNumberFormat="1" applyFont="1" applyAlignment="1">
      <alignment horizontal="right"/>
    </xf>
    <xf numFmtId="0" fontId="22" fillId="0" borderId="0" xfId="0" applyFont="1" applyAlignment="1">
      <alignment horizontal="left"/>
    </xf>
    <xf numFmtId="40" fontId="22" fillId="0" borderId="0" xfId="0" applyNumberFormat="1" applyFont="1"/>
    <xf numFmtId="40" fontId="22" fillId="0" borderId="0" xfId="0" applyNumberFormat="1" applyFont="1" applyAlignment="1">
      <alignment horizontal="right"/>
    </xf>
    <xf numFmtId="40" fontId="21" fillId="0" borderId="0" xfId="25" applyNumberFormat="1" applyFont="1" applyAlignment="1">
      <alignment horizontal="right"/>
    </xf>
    <xf numFmtId="40" fontId="22" fillId="3" borderId="0" xfId="0" applyNumberFormat="1" applyFont="1" applyFill="1" applyAlignment="1">
      <alignment horizontal="right"/>
    </xf>
    <xf numFmtId="0" fontId="0" fillId="0" borderId="0" xfId="129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129" applyFont="1" applyFill="1" applyBorder="1" applyAlignment="1">
      <alignment horizontal="center"/>
    </xf>
    <xf numFmtId="0" fontId="16" fillId="0" borderId="0" xfId="129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</cellXfs>
  <cellStyles count="130">
    <cellStyle name="Millares 2" xfId="1"/>
    <cellStyle name="Millares 2 2" xfId="2"/>
    <cellStyle name="Millares 2 3" xfId="3"/>
    <cellStyle name="Normal" xfId="0" builtinId="0"/>
    <cellStyle name="Normal 10 10" xfId="4"/>
    <cellStyle name="Normal 10 2" xfId="5"/>
    <cellStyle name="Normal 10 3" xfId="6"/>
    <cellStyle name="Normal 10 4" xfId="7"/>
    <cellStyle name="Normal 10 5" xfId="8"/>
    <cellStyle name="Normal 10 6" xfId="9"/>
    <cellStyle name="Normal 10 7" xfId="10"/>
    <cellStyle name="Normal 10 8" xfId="11"/>
    <cellStyle name="Normal 10 9" xfId="12"/>
    <cellStyle name="Normal 15 10" xfId="13"/>
    <cellStyle name="Normal 15 2" xfId="14"/>
    <cellStyle name="Normal 15 3" xfId="15"/>
    <cellStyle name="Normal 15 4" xfId="16"/>
    <cellStyle name="Normal 15 5" xfId="17"/>
    <cellStyle name="Normal 15 6" xfId="18"/>
    <cellStyle name="Normal 15 7" xfId="19"/>
    <cellStyle name="Normal 15 8" xfId="20"/>
    <cellStyle name="Normal 15 9" xfId="21"/>
    <cellStyle name="Normal 2 10" xfId="22"/>
    <cellStyle name="Normal 2 11" xfId="23"/>
    <cellStyle name="Normal 2 12" xfId="24"/>
    <cellStyle name="Normal 2 13" xfId="25"/>
    <cellStyle name="Normal 2 2" xfId="26"/>
    <cellStyle name="Normal 2 3" xfId="27"/>
    <cellStyle name="Normal 2 4" xfId="28"/>
    <cellStyle name="Normal 2 5" xfId="29"/>
    <cellStyle name="Normal 2 6" xfId="30"/>
    <cellStyle name="Normal 2 7" xfId="31"/>
    <cellStyle name="Normal 2 8" xfId="32"/>
    <cellStyle name="Normal 2 9" xfId="33"/>
    <cellStyle name="Normal 20 10" xfId="34"/>
    <cellStyle name="Normal 20 2" xfId="35"/>
    <cellStyle name="Normal 20 3" xfId="36"/>
    <cellStyle name="Normal 20 4" xfId="37"/>
    <cellStyle name="Normal 20 5" xfId="38"/>
    <cellStyle name="Normal 20 6" xfId="39"/>
    <cellStyle name="Normal 20 7" xfId="40"/>
    <cellStyle name="Normal 20 8" xfId="41"/>
    <cellStyle name="Normal 20 9" xfId="42"/>
    <cellStyle name="Normal 21 10" xfId="43"/>
    <cellStyle name="Normal 21 2" xfId="44"/>
    <cellStyle name="Normal 21 3" xfId="45"/>
    <cellStyle name="Normal 21 4" xfId="46"/>
    <cellStyle name="Normal 21 5" xfId="47"/>
    <cellStyle name="Normal 21 6" xfId="48"/>
    <cellStyle name="Normal 21 7" xfId="49"/>
    <cellStyle name="Normal 21 8" xfId="50"/>
    <cellStyle name="Normal 21 9" xfId="51"/>
    <cellStyle name="Normal 3" xfId="52"/>
    <cellStyle name="Normal 3 2" xfId="53"/>
    <cellStyle name="Normal 3 3" xfId="54"/>
    <cellStyle name="Normal 3 4" xfId="55"/>
    <cellStyle name="Normal 3 5" xfId="56"/>
    <cellStyle name="Normal 3 6" xfId="57"/>
    <cellStyle name="Normal 3 7" xfId="58"/>
    <cellStyle name="Normal 3 8" xfId="59"/>
    <cellStyle name="Normal 3 9" xfId="60"/>
    <cellStyle name="Normal 31 2" xfId="61"/>
    <cellStyle name="Normal 31 3" xfId="62"/>
    <cellStyle name="Normal 31 4" xfId="63"/>
    <cellStyle name="Normal 31 5" xfId="64"/>
    <cellStyle name="Normal 31 6" xfId="65"/>
    <cellStyle name="Normal 31 7" xfId="66"/>
    <cellStyle name="Normal 31 8" xfId="67"/>
    <cellStyle name="Normal 31 9" xfId="68"/>
    <cellStyle name="Normal 32 10" xfId="69"/>
    <cellStyle name="Normal 32 2" xfId="70"/>
    <cellStyle name="Normal 32 3" xfId="71"/>
    <cellStyle name="Normal 32 4" xfId="72"/>
    <cellStyle name="Normal 32 5" xfId="73"/>
    <cellStyle name="Normal 32 6" xfId="74"/>
    <cellStyle name="Normal 32 7" xfId="75"/>
    <cellStyle name="Normal 32 8" xfId="76"/>
    <cellStyle name="Normal 32 9" xfId="77"/>
    <cellStyle name="Normal 33 10" xfId="78"/>
    <cellStyle name="Normal 33 2" xfId="79"/>
    <cellStyle name="Normal 33 3" xfId="80"/>
    <cellStyle name="Normal 33 4" xfId="81"/>
    <cellStyle name="Normal 33 5" xfId="82"/>
    <cellStyle name="Normal 33 6" xfId="83"/>
    <cellStyle name="Normal 33 7" xfId="84"/>
    <cellStyle name="Normal 33 8" xfId="85"/>
    <cellStyle name="Normal 33 9" xfId="86"/>
    <cellStyle name="Normal 35 2" xfId="87"/>
    <cellStyle name="Normal 35 3" xfId="88"/>
    <cellStyle name="Normal 35 4" xfId="89"/>
    <cellStyle name="Normal 35 5" xfId="90"/>
    <cellStyle name="Normal 35 6" xfId="91"/>
    <cellStyle name="Normal 35 7" xfId="92"/>
    <cellStyle name="Normal 4" xfId="93"/>
    <cellStyle name="Normal 5 10" xfId="94"/>
    <cellStyle name="Normal 5 2" xfId="95"/>
    <cellStyle name="Normal 5 3" xfId="96"/>
    <cellStyle name="Normal 5 4" xfId="97"/>
    <cellStyle name="Normal 5 5" xfId="98"/>
    <cellStyle name="Normal 5 6" xfId="99"/>
    <cellStyle name="Normal 5 7" xfId="100"/>
    <cellStyle name="Normal 5 8" xfId="101"/>
    <cellStyle name="Normal 5 9" xfId="102"/>
    <cellStyle name="Normal 6 2" xfId="103"/>
    <cellStyle name="Normal 6 3" xfId="104"/>
    <cellStyle name="Normal 6 4" xfId="105"/>
    <cellStyle name="Normal 6 5" xfId="106"/>
    <cellStyle name="Normal 6 6" xfId="107"/>
    <cellStyle name="Normal 6 7" xfId="108"/>
    <cellStyle name="Normal 63 2" xfId="109"/>
    <cellStyle name="Normal 64 2" xfId="110"/>
    <cellStyle name="Normal 70 2" xfId="111"/>
    <cellStyle name="Normal 8 2" xfId="112"/>
    <cellStyle name="Normal 8 3" xfId="113"/>
    <cellStyle name="Normal 8 4" xfId="114"/>
    <cellStyle name="Normal 8 5" xfId="115"/>
    <cellStyle name="Normal 8 6" xfId="116"/>
    <cellStyle name="Normal 8 7" xfId="117"/>
    <cellStyle name="Normal 8 8" xfId="118"/>
    <cellStyle name="Normal 8 9" xfId="119"/>
    <cellStyle name="Normal 9 10" xfId="120"/>
    <cellStyle name="Normal 9 2" xfId="121"/>
    <cellStyle name="Normal 9 3" xfId="122"/>
    <cellStyle name="Normal 9 4" xfId="123"/>
    <cellStyle name="Normal 9 5" xfId="124"/>
    <cellStyle name="Normal 9 6" xfId="125"/>
    <cellStyle name="Normal 9 7" xfId="126"/>
    <cellStyle name="Normal 9 8" xfId="127"/>
    <cellStyle name="Normal 9 9" xfId="128"/>
    <cellStyle name="Normal_Hoja1 (2)" xfId="12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647700</xdr:colOff>
      <xdr:row>0</xdr:row>
      <xdr:rowOff>47625</xdr:rowOff>
    </xdr:from>
    <xdr:to>
      <xdr:col>2</xdr:col>
      <xdr:colOff>819150</xdr:colOff>
      <xdr:row>6</xdr:row>
      <xdr:rowOff>19050</xdr:rowOff>
    </xdr:to>
    <xdr:pic>
      <xdr:nvPicPr>
        <xdr:cNvPr id="1043" name="Imagen 1">
          <a:extLst>
            <a:ext uri="{FF2B5EF4-FFF2-40B4-BE49-F238E27FC236}">
              <a16:creationId xmlns:a16="http://schemas.microsoft.com/office/drawing/2014/main" id="{5A75E96C-D79F-4CAE-9574-DF38DB1C9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47625"/>
          <a:ext cx="473392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D69"/>
  <sheetViews>
    <sheetView showGridLines="0" tabSelected="1" workbookViewId="0">
      <selection activeCell="A8" sqref="A8:C8"/>
    </sheetView>
  </sheetViews>
  <sheetFormatPr baseColWidth="10" defaultColWidth="12" defaultRowHeight="12.75"/>
  <cols>
    <col min="1" max="1" width="56.7109375" style="1" bestFit="1" customWidth="1"/>
    <col min="2" max="2" width="11.7109375" style="1" customWidth="1"/>
    <col min="3" max="3" width="19.85546875" style="1" bestFit="1" customWidth="1"/>
    <col min="4" max="4" width="17.140625" style="1" bestFit="1" customWidth="1"/>
    <col min="5" max="16384" width="12" style="1"/>
  </cols>
  <sheetData>
    <row r="6" spans="1:3" ht="6.75" customHeight="1">
      <c r="A6"/>
      <c r="B6"/>
      <c r="C6"/>
    </row>
    <row r="7" spans="1:3" ht="20.25">
      <c r="A7" s="66" t="s">
        <v>33</v>
      </c>
      <c r="B7" s="66"/>
      <c r="C7" s="66"/>
    </row>
    <row r="8" spans="1:3" ht="16.5">
      <c r="A8" s="67" t="s">
        <v>417</v>
      </c>
      <c r="B8" s="67"/>
      <c r="C8" s="67"/>
    </row>
    <row r="9" spans="1:3" ht="15">
      <c r="A9" s="68" t="s">
        <v>32</v>
      </c>
      <c r="B9" s="68"/>
      <c r="C9" s="68"/>
    </row>
    <row r="10" spans="1:3" ht="6.75" customHeight="1">
      <c r="A10"/>
      <c r="B10"/>
      <c r="C10"/>
    </row>
    <row r="11" spans="1:3" ht="18.75">
      <c r="A11" s="45" t="s">
        <v>4</v>
      </c>
      <c r="B11" s="2"/>
      <c r="C11" s="31"/>
    </row>
    <row r="12" spans="1:3" ht="9.9499999999999993" customHeight="1">
      <c r="A12" s="3"/>
      <c r="B12" s="3"/>
      <c r="C12" s="32"/>
    </row>
    <row r="13" spans="1:3" ht="15.75">
      <c r="A13" s="24" t="s">
        <v>0</v>
      </c>
      <c r="B13" s="3"/>
      <c r="C13" s="32"/>
    </row>
    <row r="14" spans="1:3" ht="15.75">
      <c r="A14" s="46" t="s">
        <v>18</v>
      </c>
      <c r="B14" s="26"/>
      <c r="C14" s="32">
        <v>142372636.16999999</v>
      </c>
    </row>
    <row r="15" spans="1:3" ht="15.75">
      <c r="A15" s="47" t="s">
        <v>19</v>
      </c>
      <c r="B15" s="26"/>
      <c r="C15" s="32">
        <v>84926032.069999993</v>
      </c>
    </row>
    <row r="16" spans="1:3" ht="15.75">
      <c r="A16" s="46" t="s">
        <v>12</v>
      </c>
      <c r="B16" s="26"/>
      <c r="C16" s="32">
        <v>14781321.82</v>
      </c>
    </row>
    <row r="17" spans="1:4" ht="15.75">
      <c r="A17" s="46" t="s">
        <v>37</v>
      </c>
      <c r="B17" s="26"/>
      <c r="C17" s="33">
        <v>0</v>
      </c>
    </row>
    <row r="18" spans="1:4" ht="11.25" customHeight="1">
      <c r="A18" s="5"/>
      <c r="B18" s="27"/>
      <c r="C18" s="34"/>
      <c r="D18" s="14"/>
    </row>
    <row r="19" spans="1:4" ht="15.75">
      <c r="A19" s="24" t="s">
        <v>3</v>
      </c>
      <c r="B19" s="28"/>
      <c r="C19" s="35">
        <f>SUM(C14:C18)</f>
        <v>242079990.05999997</v>
      </c>
      <c r="D19" s="14"/>
    </row>
    <row r="20" spans="1:4" ht="10.5" customHeight="1">
      <c r="A20" s="4"/>
      <c r="B20" s="27"/>
      <c r="C20" s="34"/>
      <c r="D20" s="14"/>
    </row>
    <row r="21" spans="1:4" ht="15.75">
      <c r="A21" s="24" t="s">
        <v>11</v>
      </c>
      <c r="B21" s="30"/>
      <c r="C21" s="35"/>
      <c r="D21" s="14"/>
    </row>
    <row r="22" spans="1:4" ht="10.5" customHeight="1">
      <c r="A22" s="4"/>
      <c r="B22" s="27"/>
      <c r="C22" s="34"/>
      <c r="D22" s="14"/>
    </row>
    <row r="23" spans="1:4" ht="15.75">
      <c r="A23" s="46" t="s">
        <v>9</v>
      </c>
      <c r="B23" s="27"/>
      <c r="C23" s="25">
        <v>20164410.98</v>
      </c>
      <c r="D23" s="14"/>
    </row>
    <row r="24" spans="1:4" ht="5.0999999999999996" customHeight="1">
      <c r="A24" s="5"/>
      <c r="B24" s="27"/>
      <c r="D24" s="14"/>
    </row>
    <row r="25" spans="1:4" ht="15.75">
      <c r="A25" s="46" t="s">
        <v>27</v>
      </c>
      <c r="B25" s="27"/>
      <c r="C25" s="34">
        <v>359595656.00999999</v>
      </c>
      <c r="D25" s="14"/>
    </row>
    <row r="26" spans="1:4" ht="5.0999999999999996" customHeight="1">
      <c r="A26" s="46"/>
      <c r="B26" s="27"/>
    </row>
    <row r="27" spans="1:4" ht="16.5" customHeight="1">
      <c r="A27" s="46" t="s">
        <v>13</v>
      </c>
      <c r="B27" s="27"/>
      <c r="C27" s="33">
        <v>364322.04</v>
      </c>
    </row>
    <row r="28" spans="1:4" ht="9.9499999999999993" customHeight="1">
      <c r="A28" s="3"/>
      <c r="B28" s="6"/>
      <c r="C28" s="34"/>
    </row>
    <row r="29" spans="1:4" ht="15.75">
      <c r="A29" s="7" t="s">
        <v>17</v>
      </c>
      <c r="B29" s="8"/>
      <c r="C29" s="39">
        <f>SUM(C23:C27)</f>
        <v>380124389.03000003</v>
      </c>
      <c r="D29" s="15"/>
    </row>
    <row r="30" spans="1:4" ht="9.9499999999999993" customHeight="1">
      <c r="A30" s="7"/>
      <c r="B30" s="8"/>
      <c r="C30" s="37"/>
      <c r="D30" s="15"/>
    </row>
    <row r="31" spans="1:4" ht="16.5" thickBot="1">
      <c r="A31" s="7" t="s">
        <v>5</v>
      </c>
      <c r="B31" s="8"/>
      <c r="C31" s="36">
        <f>+C19+C29</f>
        <v>622204379.09000003</v>
      </c>
      <c r="D31" s="15"/>
    </row>
    <row r="32" spans="1:4" ht="6.75" customHeight="1" thickTop="1">
      <c r="A32" s="7"/>
      <c r="B32" s="8"/>
      <c r="C32" s="37"/>
    </row>
    <row r="33" spans="1:4" ht="18">
      <c r="A33" s="48" t="s">
        <v>20</v>
      </c>
      <c r="B33" s="9"/>
      <c r="C33" s="38"/>
    </row>
    <row r="34" spans="1:4" ht="10.9" customHeight="1">
      <c r="A34" s="10"/>
      <c r="B34" s="9"/>
      <c r="C34" s="38"/>
    </row>
    <row r="35" spans="1:4" ht="16.5">
      <c r="A35" s="49" t="s">
        <v>15</v>
      </c>
      <c r="B35" s="9"/>
      <c r="C35" s="38"/>
    </row>
    <row r="36" spans="1:4" ht="15.75">
      <c r="A36" s="47" t="s">
        <v>21</v>
      </c>
      <c r="B36" s="27"/>
      <c r="C36" s="34">
        <v>624667158.72000003</v>
      </c>
    </row>
    <row r="37" spans="1:4" ht="15.75">
      <c r="A37" s="46" t="s">
        <v>22</v>
      </c>
      <c r="B37" s="27"/>
      <c r="C37" s="34">
        <v>608637848.01999998</v>
      </c>
    </row>
    <row r="38" spans="1:4" ht="15.75">
      <c r="A38" s="47" t="s">
        <v>23</v>
      </c>
      <c r="B38" s="27"/>
      <c r="C38" s="33">
        <v>358137264.38999999</v>
      </c>
    </row>
    <row r="39" spans="1:4" ht="9.6" customHeight="1">
      <c r="A39" s="4"/>
      <c r="B39" s="18"/>
      <c r="C39" s="34"/>
    </row>
    <row r="40" spans="1:4" ht="15.75">
      <c r="A40" s="7" t="s">
        <v>2</v>
      </c>
      <c r="B40" s="19"/>
      <c r="C40" s="39">
        <f>SUM(C36:C39)</f>
        <v>1591442271.1300001</v>
      </c>
    </row>
    <row r="41" spans="1:4" ht="9.9499999999999993" customHeight="1">
      <c r="A41" s="7"/>
      <c r="B41" s="19"/>
      <c r="C41" s="37"/>
    </row>
    <row r="42" spans="1:4" ht="16.5">
      <c r="A42" s="49" t="s">
        <v>34</v>
      </c>
      <c r="B42" s="19"/>
      <c r="C42" s="37"/>
    </row>
    <row r="43" spans="1:4" ht="15.75">
      <c r="A43" s="47" t="s">
        <v>35</v>
      </c>
      <c r="B43" s="19"/>
      <c r="C43" s="39">
        <v>0</v>
      </c>
    </row>
    <row r="44" spans="1:4" ht="9.9499999999999993" customHeight="1">
      <c r="A44" s="47"/>
      <c r="B44" s="19"/>
      <c r="C44" s="37"/>
    </row>
    <row r="45" spans="1:4" ht="15.75">
      <c r="A45" s="7" t="s">
        <v>36</v>
      </c>
      <c r="B45" s="19"/>
      <c r="C45" s="39">
        <f>+C43</f>
        <v>0</v>
      </c>
    </row>
    <row r="46" spans="1:4" ht="10.15" customHeight="1">
      <c r="A46" s="7"/>
      <c r="B46" s="19"/>
      <c r="C46" s="37"/>
    </row>
    <row r="47" spans="1:4" ht="16.5" thickBot="1">
      <c r="A47" s="21" t="s">
        <v>6</v>
      </c>
      <c r="B47" s="22"/>
      <c r="C47" s="43">
        <f>+C40+C45</f>
        <v>1591442271.1300001</v>
      </c>
      <c r="D47" s="20"/>
    </row>
    <row r="48" spans="1:4" ht="11.25" customHeight="1" thickTop="1">
      <c r="A48" s="3"/>
      <c r="B48" s="18"/>
      <c r="C48" s="32"/>
    </row>
    <row r="49" spans="1:4" ht="15.75">
      <c r="A49" s="44" t="s">
        <v>14</v>
      </c>
      <c r="B49" s="18"/>
      <c r="C49" s="32"/>
    </row>
    <row r="50" spans="1:4" ht="15.75">
      <c r="A50" s="46" t="s">
        <v>24</v>
      </c>
      <c r="B50" s="17"/>
      <c r="C50" s="40">
        <v>25000000</v>
      </c>
      <c r="D50" s="16"/>
    </row>
    <row r="51" spans="1:4" ht="15.75">
      <c r="A51" s="46" t="s">
        <v>25</v>
      </c>
      <c r="B51" s="17"/>
      <c r="C51" s="40">
        <v>-1458184341.2499998</v>
      </c>
      <c r="D51" s="16"/>
    </row>
    <row r="52" spans="1:4" ht="15.75">
      <c r="A52" s="46" t="s">
        <v>26</v>
      </c>
      <c r="B52" s="11"/>
      <c r="C52" s="42">
        <v>463946449.21000004</v>
      </c>
    </row>
    <row r="53" spans="1:4" ht="10.15" customHeight="1">
      <c r="A53" s="4"/>
      <c r="B53" s="11"/>
      <c r="C53" s="34"/>
    </row>
    <row r="54" spans="1:4" ht="15.75">
      <c r="A54" s="7" t="s">
        <v>7</v>
      </c>
      <c r="B54" s="27"/>
      <c r="C54" s="39">
        <f>SUM(C50:C53)</f>
        <v>-969237892.03999972</v>
      </c>
    </row>
    <row r="55" spans="1:4" ht="12.6" customHeight="1">
      <c r="A55" s="3"/>
      <c r="B55" s="11"/>
      <c r="C55" s="32"/>
    </row>
    <row r="56" spans="1:4" ht="16.5" thickBot="1">
      <c r="A56" s="12" t="s">
        <v>16</v>
      </c>
      <c r="B56" s="11"/>
      <c r="C56" s="36">
        <f>+C54+C47</f>
        <v>622204379.09000039</v>
      </c>
    </row>
    <row r="57" spans="1:4" ht="16.5" thickTop="1">
      <c r="A57" s="7"/>
      <c r="B57" s="11"/>
      <c r="C57" s="37"/>
    </row>
    <row r="58" spans="1:4" ht="15.75">
      <c r="A58" s="23" t="s">
        <v>1</v>
      </c>
      <c r="B58" s="11"/>
      <c r="C58" s="50"/>
    </row>
    <row r="59" spans="1:4" ht="15.75">
      <c r="A59" s="23"/>
      <c r="B59" s="11"/>
      <c r="C59" s="11"/>
    </row>
    <row r="60" spans="1:4" ht="15.75">
      <c r="A60" s="7"/>
      <c r="B60" s="11"/>
      <c r="C60" s="11"/>
    </row>
    <row r="61" spans="1:4" ht="15" customHeight="1">
      <c r="A61" s="7"/>
      <c r="B61" s="11"/>
      <c r="C61" s="37"/>
    </row>
    <row r="62" spans="1:4" ht="15.75" customHeight="1">
      <c r="A62" s="69" t="s">
        <v>29</v>
      </c>
      <c r="B62" s="69"/>
      <c r="C62" s="69"/>
    </row>
    <row r="63" spans="1:4">
      <c r="A63" s="65" t="s">
        <v>8</v>
      </c>
      <c r="B63" s="65"/>
      <c r="C63" s="65"/>
    </row>
    <row r="64" spans="1:4" ht="15.75">
      <c r="A64" s="29"/>
      <c r="B64" s="41"/>
      <c r="C64" s="41"/>
    </row>
    <row r="65" spans="1:3" ht="15.75">
      <c r="A65" s="29"/>
      <c r="B65" s="41"/>
      <c r="C65" s="41"/>
    </row>
    <row r="66" spans="1:3" ht="15.75">
      <c r="A66" s="29"/>
      <c r="B66" s="41"/>
      <c r="C66" s="41"/>
    </row>
    <row r="67" spans="1:3" ht="15">
      <c r="A67" s="51" t="s">
        <v>30</v>
      </c>
      <c r="B67" s="70" t="s">
        <v>10</v>
      </c>
      <c r="C67" s="70"/>
    </row>
    <row r="68" spans="1:3">
      <c r="A68" s="29" t="s">
        <v>31</v>
      </c>
      <c r="B68" s="65" t="s">
        <v>28</v>
      </c>
      <c r="C68" s="65"/>
    </row>
    <row r="69" spans="1:3">
      <c r="A69" s="13"/>
      <c r="B69" s="13"/>
      <c r="C69" s="13"/>
    </row>
  </sheetData>
  <customSheetViews>
    <customSheetView guid="{50243200-FA76-11D2-803F-444553540000}" showPageBreaks="1" showGridLines="0" showRuler="0">
      <pageMargins left="0.75" right="0.75" top="1.5" bottom="1" header="0.91" footer="0"/>
      <printOptions horizontalCentered="1"/>
      <pageSetup orientation="portrait" horizontalDpi="240" verticalDpi="240" copies="0" r:id="rId1"/>
      <headerFooter alignWithMargins="0">
        <oddHeader xml:space="preserve">&amp;C&amp;"Arrus Blk BT,Black"&amp;14UNISOL, C. POR A. / OLAS DEL CARIBE, AGENCIA DE VIAJES
Estado de Activos Pasivos y Patrimonio de los Accionistas
Al 31 de Diciembre de 1992
Valores en RD$
</oddHeader>
      </headerFooter>
    </customSheetView>
  </customSheetViews>
  <mergeCells count="7">
    <mergeCell ref="B68:C68"/>
    <mergeCell ref="A7:C7"/>
    <mergeCell ref="A8:C8"/>
    <mergeCell ref="A9:C9"/>
    <mergeCell ref="A62:C62"/>
    <mergeCell ref="A63:C63"/>
    <mergeCell ref="B67:C67"/>
  </mergeCells>
  <phoneticPr fontId="12" type="noConversion"/>
  <printOptions horizontalCentered="1" gridLinesSet="0"/>
  <pageMargins left="0.55118110236220497" right="0.55118110236220497" top="0.62" bottom="0.44" header="0.2" footer="0"/>
  <pageSetup scale="75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1"/>
  <sheetViews>
    <sheetView topLeftCell="A377" workbookViewId="0">
      <selection activeCell="D406" sqref="D406"/>
    </sheetView>
  </sheetViews>
  <sheetFormatPr baseColWidth="10" defaultRowHeight="12.75"/>
  <cols>
    <col min="1" max="1" width="11.7109375" style="52" customWidth="1"/>
    <col min="2" max="2" width="34.7109375" style="52" customWidth="1"/>
    <col min="3" max="3" width="16.7109375" style="53" customWidth="1"/>
    <col min="4" max="4" width="20" style="53" bestFit="1" customWidth="1"/>
    <col min="5" max="5" width="16.85546875" style="52" bestFit="1" customWidth="1"/>
    <col min="6" max="8" width="10.7109375" style="52" customWidth="1"/>
    <col min="9" max="16384" width="11.42578125" style="52"/>
  </cols>
  <sheetData>
    <row r="1" spans="1:4" ht="15" customHeight="1">
      <c r="A1" s="71" t="s">
        <v>38</v>
      </c>
      <c r="B1" s="71"/>
      <c r="C1" s="71"/>
      <c r="D1" s="71"/>
    </row>
    <row r="3" spans="1:4" ht="15" customHeight="1">
      <c r="A3" s="72" t="s">
        <v>39</v>
      </c>
      <c r="B3" s="72"/>
      <c r="C3" s="72"/>
      <c r="D3" s="72"/>
    </row>
    <row r="4" spans="1:4">
      <c r="A4" s="73" t="s">
        <v>40</v>
      </c>
      <c r="B4" s="73"/>
      <c r="C4" s="73"/>
      <c r="D4" s="73"/>
    </row>
    <row r="5" spans="1:4">
      <c r="A5" s="54" t="s">
        <v>41</v>
      </c>
      <c r="B5" s="54" t="s">
        <v>42</v>
      </c>
      <c r="C5" s="55" t="s">
        <v>43</v>
      </c>
      <c r="D5" s="55" t="s">
        <v>44</v>
      </c>
    </row>
    <row r="6" spans="1:4" ht="13.5" thickBot="1">
      <c r="A6" s="56"/>
      <c r="B6" s="56"/>
      <c r="C6" s="57"/>
      <c r="D6" s="57"/>
    </row>
    <row r="7" spans="1:4">
      <c r="A7" s="58">
        <v>1</v>
      </c>
      <c r="B7" s="58" t="s">
        <v>45</v>
      </c>
      <c r="C7" s="59">
        <v>572583922.45000005</v>
      </c>
    </row>
    <row r="8" spans="1:4">
      <c r="A8" s="58">
        <v>10</v>
      </c>
      <c r="B8" s="58" t="s">
        <v>46</v>
      </c>
      <c r="C8" s="59">
        <v>232149530.81</v>
      </c>
    </row>
    <row r="9" spans="1:4">
      <c r="A9" s="58">
        <v>101</v>
      </c>
      <c r="B9" s="58" t="s">
        <v>47</v>
      </c>
      <c r="C9" s="64">
        <v>145591719.06</v>
      </c>
    </row>
    <row r="10" spans="1:4">
      <c r="A10" s="58">
        <v>1011</v>
      </c>
      <c r="B10" s="58" t="s">
        <v>48</v>
      </c>
      <c r="C10" s="59">
        <v>139909509</v>
      </c>
    </row>
    <row r="11" spans="1:4">
      <c r="A11" s="58">
        <v>10111</v>
      </c>
      <c r="B11" s="58" t="s">
        <v>49</v>
      </c>
      <c r="C11" s="59">
        <v>1424754</v>
      </c>
    </row>
    <row r="12" spans="1:4">
      <c r="A12" s="58">
        <v>1011101</v>
      </c>
      <c r="B12" s="58" t="s">
        <v>50</v>
      </c>
      <c r="D12" s="59">
        <v>1423754</v>
      </c>
    </row>
    <row r="13" spans="1:4">
      <c r="A13" s="58">
        <v>1011106</v>
      </c>
      <c r="B13" s="58" t="s">
        <v>51</v>
      </c>
      <c r="D13" s="59">
        <v>1000</v>
      </c>
    </row>
    <row r="14" spans="1:4">
      <c r="A14" s="58">
        <v>10112</v>
      </c>
      <c r="B14" s="58" t="s">
        <v>52</v>
      </c>
      <c r="C14" s="59">
        <v>925000</v>
      </c>
    </row>
    <row r="15" spans="1:4">
      <c r="A15" s="58">
        <v>1011210</v>
      </c>
      <c r="B15" s="58" t="s">
        <v>53</v>
      </c>
      <c r="D15" s="59">
        <v>250000</v>
      </c>
    </row>
    <row r="16" spans="1:4">
      <c r="A16" s="58">
        <v>1011220</v>
      </c>
      <c r="B16" s="58" t="s">
        <v>54</v>
      </c>
      <c r="D16" s="59">
        <v>0</v>
      </c>
    </row>
    <row r="17" spans="1:4">
      <c r="A17" s="58">
        <v>1011234</v>
      </c>
      <c r="B17" s="58" t="s">
        <v>55</v>
      </c>
      <c r="D17" s="59">
        <v>0</v>
      </c>
    </row>
    <row r="18" spans="1:4">
      <c r="A18" s="58">
        <v>1011236</v>
      </c>
      <c r="B18" s="58" t="s">
        <v>56</v>
      </c>
      <c r="D18" s="59">
        <v>75000</v>
      </c>
    </row>
    <row r="19" spans="1:4">
      <c r="A19" s="58">
        <v>1011238</v>
      </c>
      <c r="B19" s="58" t="s">
        <v>57</v>
      </c>
      <c r="D19" s="59">
        <v>0</v>
      </c>
    </row>
    <row r="20" spans="1:4">
      <c r="A20" s="58">
        <v>1011241</v>
      </c>
      <c r="B20" s="58" t="s">
        <v>58</v>
      </c>
      <c r="D20" s="59">
        <v>600000</v>
      </c>
    </row>
    <row r="21" spans="1:4">
      <c r="A21" s="58">
        <v>10113</v>
      </c>
      <c r="B21" s="58" t="s">
        <v>59</v>
      </c>
      <c r="D21" s="59">
        <v>137559755</v>
      </c>
    </row>
    <row r="22" spans="1:4">
      <c r="A22" s="58">
        <v>1012</v>
      </c>
      <c r="B22" s="58" t="s">
        <v>60</v>
      </c>
      <c r="C22" s="59">
        <v>5682210.0599999996</v>
      </c>
    </row>
    <row r="23" spans="1:4">
      <c r="A23" s="58">
        <v>10121</v>
      </c>
      <c r="B23" s="58" t="s">
        <v>61</v>
      </c>
      <c r="C23" s="59">
        <v>5682210.0599999996</v>
      </c>
    </row>
    <row r="24" spans="1:4">
      <c r="A24" s="58">
        <v>1012101</v>
      </c>
      <c r="B24" s="58" t="s">
        <v>62</v>
      </c>
      <c r="D24" s="59">
        <v>33443.19</v>
      </c>
    </row>
    <row r="25" spans="1:4">
      <c r="A25" s="58">
        <v>1012102</v>
      </c>
      <c r="B25" s="58" t="s">
        <v>63</v>
      </c>
      <c r="D25" s="59">
        <v>2404415.5</v>
      </c>
    </row>
    <row r="26" spans="1:4">
      <c r="A26" s="58">
        <v>1012104</v>
      </c>
      <c r="B26" s="58" t="s">
        <v>64</v>
      </c>
      <c r="D26" s="59">
        <v>648598.14</v>
      </c>
    </row>
    <row r="27" spans="1:4">
      <c r="A27" s="58">
        <v>1012105</v>
      </c>
      <c r="B27" s="58" t="s">
        <v>65</v>
      </c>
      <c r="D27" s="59">
        <v>231375.32</v>
      </c>
    </row>
    <row r="28" spans="1:4">
      <c r="A28" s="58">
        <v>1012106</v>
      </c>
      <c r="B28" s="58" t="s">
        <v>66</v>
      </c>
      <c r="D28" s="59">
        <v>728531.69</v>
      </c>
    </row>
    <row r="29" spans="1:4">
      <c r="A29" s="58">
        <v>1012108</v>
      </c>
      <c r="B29" s="58" t="s">
        <v>67</v>
      </c>
      <c r="D29" s="59">
        <v>0.86</v>
      </c>
    </row>
    <row r="30" spans="1:4">
      <c r="A30" s="58">
        <v>1012109</v>
      </c>
      <c r="B30" s="58" t="s">
        <v>68</v>
      </c>
      <c r="D30" s="59">
        <v>1488088.42</v>
      </c>
    </row>
    <row r="31" spans="1:4">
      <c r="A31" s="58">
        <v>1012111</v>
      </c>
      <c r="B31" s="58" t="s">
        <v>69</v>
      </c>
      <c r="D31" s="59">
        <v>88368.69</v>
      </c>
    </row>
    <row r="32" spans="1:4">
      <c r="A32" s="58">
        <v>1012113</v>
      </c>
      <c r="B32" s="58" t="s">
        <v>70</v>
      </c>
      <c r="D32" s="59">
        <v>52016.73</v>
      </c>
    </row>
    <row r="33" spans="1:4">
      <c r="A33" s="58">
        <v>1012119</v>
      </c>
      <c r="B33" s="58" t="s">
        <v>71</v>
      </c>
      <c r="D33" s="59">
        <v>1279.3399999999999</v>
      </c>
    </row>
    <row r="34" spans="1:4">
      <c r="A34" s="58">
        <v>1012120</v>
      </c>
      <c r="B34" s="58" t="s">
        <v>72</v>
      </c>
      <c r="D34" s="59">
        <v>6092.18</v>
      </c>
    </row>
    <row r="35" spans="1:4">
      <c r="A35" s="58">
        <v>102</v>
      </c>
      <c r="B35" s="58" t="s">
        <v>73</v>
      </c>
      <c r="C35" s="64">
        <v>69918886.489999995</v>
      </c>
    </row>
    <row r="36" spans="1:4">
      <c r="A36" s="58">
        <v>10201</v>
      </c>
      <c r="B36" s="58" t="s">
        <v>74</v>
      </c>
      <c r="D36" s="59">
        <v>57934290.289999999</v>
      </c>
    </row>
    <row r="37" spans="1:4">
      <c r="A37" s="58">
        <v>10203</v>
      </c>
      <c r="B37" s="58" t="s">
        <v>75</v>
      </c>
      <c r="C37" s="59">
        <v>0</v>
      </c>
    </row>
    <row r="38" spans="1:4">
      <c r="A38" s="58">
        <v>102031</v>
      </c>
      <c r="B38" s="58" t="s">
        <v>76</v>
      </c>
      <c r="D38" s="59">
        <v>0</v>
      </c>
    </row>
    <row r="39" spans="1:4">
      <c r="A39" s="58">
        <v>10205</v>
      </c>
      <c r="B39" s="58" t="s">
        <v>77</v>
      </c>
      <c r="D39" s="59">
        <v>25476069.440000001</v>
      </c>
    </row>
    <row r="40" spans="1:4">
      <c r="A40" s="58">
        <v>10210</v>
      </c>
      <c r="B40" s="58" t="s">
        <v>78</v>
      </c>
      <c r="C40" s="59">
        <v>780233.13</v>
      </c>
    </row>
    <row r="41" spans="1:4">
      <c r="A41" s="58">
        <v>1021001</v>
      </c>
      <c r="B41" s="58" t="s">
        <v>79</v>
      </c>
      <c r="D41" s="59">
        <v>780233.13</v>
      </c>
    </row>
    <row r="42" spans="1:4">
      <c r="A42" s="58">
        <v>10213</v>
      </c>
      <c r="B42" s="58" t="s">
        <v>80</v>
      </c>
      <c r="D42" s="59">
        <v>-14271706.369999999</v>
      </c>
    </row>
    <row r="43" spans="1:4">
      <c r="A43" s="58">
        <v>10299</v>
      </c>
      <c r="B43" s="58" t="s">
        <v>81</v>
      </c>
      <c r="D43" s="59">
        <v>0</v>
      </c>
    </row>
    <row r="44" spans="1:4">
      <c r="A44" s="58">
        <v>103</v>
      </c>
      <c r="B44" s="58" t="s">
        <v>12</v>
      </c>
      <c r="C44" s="64">
        <v>16402925.26</v>
      </c>
    </row>
    <row r="45" spans="1:4">
      <c r="A45" s="58">
        <v>10302</v>
      </c>
      <c r="B45" s="58" t="s">
        <v>82</v>
      </c>
      <c r="C45" s="59">
        <v>16402925.26</v>
      </c>
    </row>
    <row r="46" spans="1:4">
      <c r="A46" s="58">
        <v>10302001</v>
      </c>
      <c r="B46" s="58" t="s">
        <v>83</v>
      </c>
      <c r="D46" s="59">
        <v>16402925.26</v>
      </c>
    </row>
    <row r="47" spans="1:4">
      <c r="A47" s="58">
        <v>10302002</v>
      </c>
      <c r="B47" s="58" t="s">
        <v>84</v>
      </c>
      <c r="D47" s="59">
        <v>0</v>
      </c>
    </row>
    <row r="48" spans="1:4">
      <c r="A48" s="58">
        <v>10302006</v>
      </c>
      <c r="B48" s="58" t="s">
        <v>85</v>
      </c>
      <c r="D48" s="59">
        <v>0</v>
      </c>
    </row>
    <row r="49" spans="1:4">
      <c r="A49" s="58">
        <v>10302164</v>
      </c>
      <c r="B49" s="58" t="s">
        <v>86</v>
      </c>
      <c r="D49" s="59">
        <v>0</v>
      </c>
    </row>
    <row r="50" spans="1:4">
      <c r="A50" s="58">
        <v>10302182</v>
      </c>
      <c r="B50" s="58" t="s">
        <v>87</v>
      </c>
      <c r="D50" s="59">
        <v>0</v>
      </c>
    </row>
    <row r="51" spans="1:4">
      <c r="A51" s="58">
        <v>104</v>
      </c>
      <c r="B51" s="58" t="s">
        <v>88</v>
      </c>
      <c r="C51" s="64">
        <v>236000</v>
      </c>
    </row>
    <row r="52" spans="1:4">
      <c r="A52" s="58">
        <v>10405</v>
      </c>
      <c r="B52" s="58" t="s">
        <v>89</v>
      </c>
      <c r="D52" s="59">
        <v>0</v>
      </c>
    </row>
    <row r="53" spans="1:4">
      <c r="A53" s="58">
        <v>10409</v>
      </c>
      <c r="B53" s="58" t="s">
        <v>90</v>
      </c>
      <c r="D53" s="59">
        <v>236000</v>
      </c>
    </row>
    <row r="54" spans="1:4">
      <c r="A54" s="58">
        <v>12</v>
      </c>
      <c r="B54" s="58" t="s">
        <v>91</v>
      </c>
      <c r="C54" s="64">
        <v>319899345.51999998</v>
      </c>
    </row>
    <row r="55" spans="1:4">
      <c r="A55" s="58">
        <v>120</v>
      </c>
      <c r="B55" s="58" t="s">
        <v>92</v>
      </c>
      <c r="C55" s="59">
        <v>140956002.02000001</v>
      </c>
    </row>
    <row r="56" spans="1:4">
      <c r="A56" s="58">
        <v>12001</v>
      </c>
      <c r="B56" s="58" t="s">
        <v>93</v>
      </c>
      <c r="D56" s="59">
        <v>9369886.7200000007</v>
      </c>
    </row>
    <row r="57" spans="1:4">
      <c r="A57" s="58">
        <v>12002</v>
      </c>
      <c r="B57" s="58" t="s">
        <v>94</v>
      </c>
      <c r="C57" s="59">
        <v>14811205.609999999</v>
      </c>
    </row>
    <row r="58" spans="1:4">
      <c r="A58" s="58">
        <v>120021</v>
      </c>
      <c r="B58" s="58" t="s">
        <v>95</v>
      </c>
      <c r="D58" s="59">
        <v>21776780.579999998</v>
      </c>
    </row>
    <row r="59" spans="1:4">
      <c r="A59" s="58">
        <v>120022</v>
      </c>
      <c r="B59" s="58" t="s">
        <v>96</v>
      </c>
      <c r="D59" s="59">
        <v>-6965574.9699999997</v>
      </c>
    </row>
    <row r="60" spans="1:4">
      <c r="A60" s="58">
        <v>12004</v>
      </c>
      <c r="B60" s="58" t="s">
        <v>97</v>
      </c>
      <c r="C60" s="59">
        <v>4637925.8899999997</v>
      </c>
    </row>
    <row r="61" spans="1:4">
      <c r="A61" s="58">
        <v>120041</v>
      </c>
      <c r="B61" s="58" t="s">
        <v>98</v>
      </c>
      <c r="D61" s="59">
        <v>7802270.25</v>
      </c>
    </row>
    <row r="62" spans="1:4">
      <c r="A62" s="58">
        <v>120042</v>
      </c>
      <c r="B62" s="58" t="s">
        <v>99</v>
      </c>
      <c r="D62" s="59">
        <v>-3164344.36</v>
      </c>
    </row>
    <row r="63" spans="1:4">
      <c r="A63" s="58">
        <v>12005</v>
      </c>
      <c r="B63" s="58" t="s">
        <v>100</v>
      </c>
      <c r="C63" s="59">
        <v>6245752.6500000004</v>
      </c>
    </row>
    <row r="64" spans="1:4">
      <c r="A64" s="58">
        <v>120051</v>
      </c>
      <c r="B64" s="58" t="s">
        <v>101</v>
      </c>
      <c r="D64" s="59">
        <v>10095945.98</v>
      </c>
    </row>
    <row r="65" spans="1:4">
      <c r="A65" s="58">
        <v>120052</v>
      </c>
      <c r="B65" s="58" t="s">
        <v>102</v>
      </c>
      <c r="D65" s="59">
        <v>-3850193.33</v>
      </c>
    </row>
    <row r="66" spans="1:4">
      <c r="A66" s="58">
        <v>12006</v>
      </c>
      <c r="B66" s="58" t="s">
        <v>103</v>
      </c>
      <c r="C66" s="59">
        <v>823804.26</v>
      </c>
    </row>
    <row r="67" spans="1:4">
      <c r="A67" s="58">
        <v>120061</v>
      </c>
      <c r="B67" s="58" t="s">
        <v>104</v>
      </c>
      <c r="D67" s="59">
        <v>3802171.78</v>
      </c>
    </row>
    <row r="68" spans="1:4">
      <c r="A68" s="58">
        <v>120062</v>
      </c>
      <c r="B68" s="58" t="s">
        <v>105</v>
      </c>
      <c r="D68" s="59">
        <v>-2978367.52</v>
      </c>
    </row>
    <row r="69" spans="1:4">
      <c r="A69" s="58">
        <v>12007</v>
      </c>
      <c r="B69" s="58" t="s">
        <v>106</v>
      </c>
      <c r="C69" s="59">
        <v>97482.1</v>
      </c>
    </row>
    <row r="70" spans="1:4">
      <c r="A70" s="58">
        <v>120071</v>
      </c>
      <c r="B70" s="58" t="s">
        <v>107</v>
      </c>
      <c r="D70" s="59">
        <v>449918.15</v>
      </c>
    </row>
    <row r="71" spans="1:4">
      <c r="A71" s="58">
        <v>120072</v>
      </c>
      <c r="B71" s="58" t="s">
        <v>108</v>
      </c>
      <c r="D71" s="59">
        <v>-352436.05</v>
      </c>
    </row>
    <row r="72" spans="1:4">
      <c r="A72" s="58">
        <v>12008</v>
      </c>
      <c r="B72" s="58" t="s">
        <v>109</v>
      </c>
      <c r="C72" s="59">
        <v>948851.55</v>
      </c>
    </row>
    <row r="73" spans="1:4">
      <c r="A73" s="58">
        <v>120081</v>
      </c>
      <c r="B73" s="58" t="s">
        <v>110</v>
      </c>
      <c r="D73" s="59">
        <v>3558195.78</v>
      </c>
    </row>
    <row r="74" spans="1:4">
      <c r="A74" s="58">
        <v>120082</v>
      </c>
      <c r="B74" s="58" t="s">
        <v>111</v>
      </c>
      <c r="D74" s="59">
        <v>-2609344.23</v>
      </c>
    </row>
    <row r="75" spans="1:4">
      <c r="A75" s="58">
        <v>12009</v>
      </c>
      <c r="B75" s="58" t="s">
        <v>112</v>
      </c>
      <c r="C75" s="59">
        <v>917455.73</v>
      </c>
    </row>
    <row r="76" spans="1:4">
      <c r="A76" s="58">
        <v>120091</v>
      </c>
      <c r="B76" s="58" t="s">
        <v>113</v>
      </c>
      <c r="D76" s="59">
        <v>3440458</v>
      </c>
    </row>
    <row r="77" spans="1:4">
      <c r="A77" s="58">
        <v>120092</v>
      </c>
      <c r="B77" s="58" t="s">
        <v>114</v>
      </c>
      <c r="D77" s="59">
        <v>-2523002.27</v>
      </c>
    </row>
    <row r="78" spans="1:4">
      <c r="A78" s="58">
        <v>12010</v>
      </c>
      <c r="B78" s="58" t="s">
        <v>115</v>
      </c>
      <c r="C78" s="59">
        <v>777322.52</v>
      </c>
    </row>
    <row r="79" spans="1:4">
      <c r="A79" s="58">
        <v>120101</v>
      </c>
      <c r="B79" s="58" t="s">
        <v>116</v>
      </c>
      <c r="D79" s="59">
        <v>2914960.41</v>
      </c>
    </row>
    <row r="80" spans="1:4">
      <c r="A80" s="58">
        <v>120102</v>
      </c>
      <c r="B80" s="58" t="s">
        <v>117</v>
      </c>
      <c r="D80" s="59">
        <v>-2137637.89</v>
      </c>
    </row>
    <row r="81" spans="1:4">
      <c r="A81" s="58">
        <v>12011</v>
      </c>
      <c r="B81" s="58" t="s">
        <v>118</v>
      </c>
      <c r="C81" s="59">
        <v>722133.96</v>
      </c>
    </row>
    <row r="82" spans="1:4">
      <c r="A82" s="58">
        <v>120111</v>
      </c>
      <c r="B82" s="58" t="s">
        <v>119</v>
      </c>
      <c r="D82" s="59">
        <v>2708000.11</v>
      </c>
    </row>
    <row r="83" spans="1:4">
      <c r="A83" s="58">
        <v>120112</v>
      </c>
      <c r="B83" s="58" t="s">
        <v>120</v>
      </c>
      <c r="D83" s="59">
        <v>-1985866.15</v>
      </c>
    </row>
    <row r="84" spans="1:4">
      <c r="A84" s="58">
        <v>12013</v>
      </c>
      <c r="B84" s="58" t="s">
        <v>121</v>
      </c>
      <c r="C84" s="59">
        <v>11750000</v>
      </c>
    </row>
    <row r="85" spans="1:4">
      <c r="A85" s="58">
        <v>120131</v>
      </c>
      <c r="B85" s="58" t="s">
        <v>122</v>
      </c>
      <c r="D85" s="59">
        <v>11750000</v>
      </c>
    </row>
    <row r="86" spans="1:4">
      <c r="A86" s="58">
        <v>12015</v>
      </c>
      <c r="B86" s="58" t="s">
        <v>123</v>
      </c>
      <c r="C86" s="59">
        <v>5638313.4299999997</v>
      </c>
    </row>
    <row r="87" spans="1:4">
      <c r="A87" s="58">
        <v>120151</v>
      </c>
      <c r="B87" s="58" t="s">
        <v>124</v>
      </c>
      <c r="D87" s="59">
        <v>9949963.0199999996</v>
      </c>
    </row>
    <row r="88" spans="1:4">
      <c r="A88" s="58">
        <v>120152</v>
      </c>
      <c r="B88" s="58" t="s">
        <v>124</v>
      </c>
      <c r="D88" s="59">
        <v>-4311649.59</v>
      </c>
    </row>
    <row r="89" spans="1:4">
      <c r="A89" s="58">
        <v>12016</v>
      </c>
      <c r="B89" s="58" t="s">
        <v>125</v>
      </c>
      <c r="C89" s="59">
        <v>1700667.21</v>
      </c>
    </row>
    <row r="90" spans="1:4">
      <c r="A90" s="58">
        <v>120161</v>
      </c>
      <c r="B90" s="58" t="s">
        <v>126</v>
      </c>
      <c r="D90" s="59">
        <v>3001175.67</v>
      </c>
    </row>
    <row r="91" spans="1:4">
      <c r="A91" s="58">
        <v>120162</v>
      </c>
      <c r="B91" s="58" t="s">
        <v>125</v>
      </c>
      <c r="D91" s="59">
        <v>-1300508.46</v>
      </c>
    </row>
    <row r="92" spans="1:4">
      <c r="A92" s="58">
        <v>12017</v>
      </c>
      <c r="B92" s="58" t="s">
        <v>127</v>
      </c>
      <c r="C92" s="59">
        <v>14194623.630000001</v>
      </c>
    </row>
    <row r="93" spans="1:4">
      <c r="A93" s="58">
        <v>120171</v>
      </c>
      <c r="B93" s="58" t="s">
        <v>128</v>
      </c>
      <c r="D93" s="59">
        <v>25049334.98</v>
      </c>
    </row>
    <row r="94" spans="1:4">
      <c r="A94" s="58">
        <v>120172</v>
      </c>
      <c r="B94" s="58" t="s">
        <v>127</v>
      </c>
      <c r="D94" s="59">
        <v>-10854711.35</v>
      </c>
    </row>
    <row r="95" spans="1:4">
      <c r="A95" s="58">
        <v>12018</v>
      </c>
      <c r="B95" s="58" t="s">
        <v>129</v>
      </c>
      <c r="C95" s="59">
        <v>6619406.1100000003</v>
      </c>
    </row>
    <row r="96" spans="1:4">
      <c r="A96" s="58">
        <v>120181</v>
      </c>
      <c r="B96" s="58" t="s">
        <v>130</v>
      </c>
      <c r="D96" s="59">
        <v>11681299.689999999</v>
      </c>
    </row>
    <row r="97" spans="1:4">
      <c r="A97" s="58">
        <v>120182</v>
      </c>
      <c r="B97" s="58" t="s">
        <v>130</v>
      </c>
      <c r="D97" s="59">
        <v>-5061893.58</v>
      </c>
    </row>
    <row r="98" spans="1:4">
      <c r="A98" s="58">
        <v>12019</v>
      </c>
      <c r="B98" s="58" t="s">
        <v>131</v>
      </c>
      <c r="C98" s="59">
        <v>10416741.130000001</v>
      </c>
    </row>
    <row r="99" spans="1:4">
      <c r="A99" s="58">
        <v>120191</v>
      </c>
      <c r="B99" s="58" t="s">
        <v>132</v>
      </c>
      <c r="D99" s="59">
        <v>18382482.920000002</v>
      </c>
    </row>
    <row r="100" spans="1:4">
      <c r="A100" s="58">
        <v>120192</v>
      </c>
      <c r="B100" s="58" t="s">
        <v>132</v>
      </c>
      <c r="D100" s="59">
        <v>-7965741.79</v>
      </c>
    </row>
    <row r="101" spans="1:4">
      <c r="A101" s="58">
        <v>12020</v>
      </c>
      <c r="B101" s="58" t="s">
        <v>133</v>
      </c>
      <c r="C101" s="59">
        <v>1415340.06</v>
      </c>
    </row>
    <row r="102" spans="1:4">
      <c r="A102" s="58">
        <v>120201</v>
      </c>
      <c r="B102" s="58" t="s">
        <v>134</v>
      </c>
      <c r="D102" s="59">
        <v>2497658.7200000002</v>
      </c>
    </row>
    <row r="103" spans="1:4">
      <c r="A103" s="58">
        <v>120202</v>
      </c>
      <c r="B103" s="58" t="s">
        <v>135</v>
      </c>
      <c r="D103" s="59">
        <v>-1082318.6599999999</v>
      </c>
    </row>
    <row r="104" spans="1:4">
      <c r="A104" s="58">
        <v>12021</v>
      </c>
      <c r="B104" s="58" t="s">
        <v>136</v>
      </c>
      <c r="C104" s="59">
        <v>3105454.86</v>
      </c>
    </row>
    <row r="105" spans="1:4">
      <c r="A105" s="58">
        <v>120211</v>
      </c>
      <c r="B105" s="58" t="s">
        <v>137</v>
      </c>
      <c r="D105" s="59">
        <v>5480213.79</v>
      </c>
    </row>
    <row r="106" spans="1:4">
      <c r="A106" s="58">
        <v>120212</v>
      </c>
      <c r="B106" s="58" t="s">
        <v>137</v>
      </c>
      <c r="D106" s="59">
        <v>-2374758.9300000002</v>
      </c>
    </row>
    <row r="107" spans="1:4">
      <c r="A107" s="58">
        <v>12022</v>
      </c>
      <c r="B107" s="58" t="s">
        <v>138</v>
      </c>
      <c r="C107" s="59">
        <v>1516977.83</v>
      </c>
    </row>
    <row r="108" spans="1:4">
      <c r="A108" s="58">
        <v>120221</v>
      </c>
      <c r="B108" s="58" t="s">
        <v>139</v>
      </c>
      <c r="D108" s="59">
        <v>2677019.8199999998</v>
      </c>
    </row>
    <row r="109" spans="1:4">
      <c r="A109" s="58">
        <v>120222</v>
      </c>
      <c r="B109" s="58" t="s">
        <v>139</v>
      </c>
      <c r="D109" s="59">
        <v>-1160041.99</v>
      </c>
    </row>
    <row r="110" spans="1:4">
      <c r="A110" s="58">
        <v>12023</v>
      </c>
      <c r="B110" s="58" t="s">
        <v>140</v>
      </c>
      <c r="C110" s="59">
        <v>2260973.4900000002</v>
      </c>
    </row>
    <row r="111" spans="1:4">
      <c r="A111" s="58">
        <v>120231</v>
      </c>
      <c r="B111" s="58" t="s">
        <v>141</v>
      </c>
      <c r="D111" s="59">
        <v>3989955.63</v>
      </c>
    </row>
    <row r="112" spans="1:4">
      <c r="A112" s="58">
        <v>120232</v>
      </c>
      <c r="B112" s="58" t="s">
        <v>140</v>
      </c>
      <c r="D112" s="59">
        <v>-1728982.14</v>
      </c>
    </row>
    <row r="113" spans="1:4">
      <c r="A113" s="58">
        <v>12024</v>
      </c>
      <c r="B113" s="58" t="s">
        <v>142</v>
      </c>
      <c r="C113" s="59">
        <v>1038713.22</v>
      </c>
    </row>
    <row r="114" spans="1:4">
      <c r="A114" s="58">
        <v>120241</v>
      </c>
      <c r="B114" s="58" t="s">
        <v>143</v>
      </c>
      <c r="D114" s="59">
        <v>1833022.63</v>
      </c>
    </row>
    <row r="115" spans="1:4">
      <c r="A115" s="58">
        <v>120242</v>
      </c>
      <c r="B115" s="58" t="s">
        <v>143</v>
      </c>
      <c r="D115" s="59">
        <v>-794309.41</v>
      </c>
    </row>
    <row r="116" spans="1:4">
      <c r="A116" s="58">
        <v>12025</v>
      </c>
      <c r="B116" s="58" t="s">
        <v>144</v>
      </c>
      <c r="C116" s="59">
        <v>7905708.0099999998</v>
      </c>
    </row>
    <row r="117" spans="1:4">
      <c r="A117" s="58">
        <v>120251</v>
      </c>
      <c r="B117" s="58" t="s">
        <v>145</v>
      </c>
      <c r="D117" s="59">
        <v>13951249.82</v>
      </c>
    </row>
    <row r="118" spans="1:4">
      <c r="A118" s="58">
        <v>120252</v>
      </c>
      <c r="B118" s="58" t="s">
        <v>145</v>
      </c>
      <c r="D118" s="59">
        <v>-6045541.8099999996</v>
      </c>
    </row>
    <row r="119" spans="1:4">
      <c r="A119" s="58">
        <v>12026</v>
      </c>
      <c r="B119" s="58" t="s">
        <v>146</v>
      </c>
      <c r="C119" s="59">
        <v>23146954.129999999</v>
      </c>
    </row>
    <row r="120" spans="1:4">
      <c r="A120" s="58">
        <v>120261</v>
      </c>
      <c r="B120" s="58" t="s">
        <v>146</v>
      </c>
      <c r="D120" s="59">
        <v>40847569.780000001</v>
      </c>
    </row>
    <row r="121" spans="1:4">
      <c r="A121" s="58">
        <v>120262</v>
      </c>
      <c r="B121" s="58" t="s">
        <v>146</v>
      </c>
      <c r="D121" s="59">
        <v>-17700615.649999999</v>
      </c>
    </row>
    <row r="122" spans="1:4">
      <c r="A122" s="58">
        <v>12027</v>
      </c>
      <c r="B122" s="58" t="s">
        <v>147</v>
      </c>
      <c r="C122" s="59">
        <v>2702184.76</v>
      </c>
    </row>
    <row r="123" spans="1:4">
      <c r="A123" s="58">
        <v>120271</v>
      </c>
      <c r="B123" s="58" t="s">
        <v>148</v>
      </c>
      <c r="D123" s="59">
        <v>4768561.7699999996</v>
      </c>
    </row>
    <row r="124" spans="1:4">
      <c r="A124" s="58">
        <v>120272</v>
      </c>
      <c r="B124" s="58" t="s">
        <v>149</v>
      </c>
      <c r="D124" s="59">
        <v>-2066377.01</v>
      </c>
    </row>
    <row r="125" spans="1:4">
      <c r="A125" s="58">
        <v>12028</v>
      </c>
      <c r="B125" s="58" t="s">
        <v>150</v>
      </c>
      <c r="C125" s="59">
        <v>1132318.71</v>
      </c>
    </row>
    <row r="126" spans="1:4">
      <c r="A126" s="58">
        <v>120281</v>
      </c>
      <c r="B126" s="58" t="s">
        <v>151</v>
      </c>
      <c r="D126" s="59">
        <v>1998209.21</v>
      </c>
    </row>
    <row r="127" spans="1:4">
      <c r="A127" s="58">
        <v>120282</v>
      </c>
      <c r="B127" s="58" t="s">
        <v>151</v>
      </c>
      <c r="D127" s="59">
        <v>-865890.5</v>
      </c>
    </row>
    <row r="128" spans="1:4">
      <c r="A128" s="58">
        <v>12029</v>
      </c>
      <c r="B128" s="58" t="s">
        <v>152</v>
      </c>
      <c r="C128" s="59">
        <v>3360647.64</v>
      </c>
    </row>
    <row r="129" spans="1:4">
      <c r="A129" s="58">
        <v>120291</v>
      </c>
      <c r="B129" s="58" t="s">
        <v>153</v>
      </c>
      <c r="D129" s="59">
        <v>5930554.2300000004</v>
      </c>
    </row>
    <row r="130" spans="1:4">
      <c r="A130" s="58">
        <v>120292</v>
      </c>
      <c r="B130" s="58" t="s">
        <v>153</v>
      </c>
      <c r="D130" s="59">
        <v>-2569906.59</v>
      </c>
    </row>
    <row r="131" spans="1:4">
      <c r="A131" s="58">
        <v>12030</v>
      </c>
      <c r="B131" s="58" t="s">
        <v>154</v>
      </c>
      <c r="C131" s="59">
        <v>241997.55</v>
      </c>
    </row>
    <row r="132" spans="1:4">
      <c r="A132" s="58">
        <v>120301</v>
      </c>
      <c r="B132" s="58" t="s">
        <v>155</v>
      </c>
      <c r="D132" s="59">
        <v>427055.11</v>
      </c>
    </row>
    <row r="133" spans="1:4">
      <c r="A133" s="58">
        <v>120302</v>
      </c>
      <c r="B133" s="58" t="s">
        <v>155</v>
      </c>
      <c r="D133" s="59">
        <v>-185057.56</v>
      </c>
    </row>
    <row r="134" spans="1:4">
      <c r="A134" s="58">
        <v>12031</v>
      </c>
      <c r="B134" s="58" t="s">
        <v>156</v>
      </c>
      <c r="C134" s="59">
        <v>947891.05</v>
      </c>
    </row>
    <row r="135" spans="1:4">
      <c r="A135" s="58">
        <v>120311</v>
      </c>
      <c r="B135" s="58" t="s">
        <v>157</v>
      </c>
      <c r="D135" s="59">
        <v>1526803.93</v>
      </c>
    </row>
    <row r="136" spans="1:4">
      <c r="A136" s="58">
        <v>120312</v>
      </c>
      <c r="B136" s="58" t="s">
        <v>158</v>
      </c>
      <c r="D136" s="59">
        <v>-578912.88</v>
      </c>
    </row>
    <row r="137" spans="1:4">
      <c r="A137" s="58">
        <v>12032</v>
      </c>
      <c r="B137" s="58" t="s">
        <v>159</v>
      </c>
      <c r="C137" s="59">
        <v>1293821.18</v>
      </c>
    </row>
    <row r="138" spans="1:4">
      <c r="A138" s="58">
        <v>120321</v>
      </c>
      <c r="B138" s="58" t="s">
        <v>160</v>
      </c>
      <c r="D138" s="59">
        <v>1472954.7</v>
      </c>
    </row>
    <row r="139" spans="1:4">
      <c r="A139" s="58">
        <v>120322</v>
      </c>
      <c r="B139" s="58" t="s">
        <v>161</v>
      </c>
      <c r="D139" s="59">
        <v>-179133.52</v>
      </c>
    </row>
    <row r="140" spans="1:4">
      <c r="A140" s="58">
        <v>12033</v>
      </c>
      <c r="B140" s="58" t="s">
        <v>162</v>
      </c>
      <c r="C140" s="59">
        <v>1215447.03</v>
      </c>
    </row>
    <row r="141" spans="1:4">
      <c r="A141" s="58">
        <v>120331</v>
      </c>
      <c r="B141" s="58" t="s">
        <v>163</v>
      </c>
      <c r="D141" s="59">
        <v>1215447.03</v>
      </c>
    </row>
    <row r="142" spans="1:4">
      <c r="A142" s="58">
        <v>121</v>
      </c>
      <c r="B142" s="58" t="s">
        <v>164</v>
      </c>
      <c r="C142" s="59">
        <v>10905644.689999999</v>
      </c>
    </row>
    <row r="143" spans="1:4">
      <c r="A143" s="58">
        <v>12101</v>
      </c>
      <c r="B143" s="58" t="s">
        <v>165</v>
      </c>
      <c r="C143" s="59">
        <v>113166.67</v>
      </c>
    </row>
    <row r="144" spans="1:4">
      <c r="A144" s="58">
        <v>121011</v>
      </c>
      <c r="B144" s="58" t="s">
        <v>166</v>
      </c>
      <c r="D144" s="59">
        <v>54557186.229999997</v>
      </c>
    </row>
    <row r="145" spans="1:4">
      <c r="A145" s="58">
        <v>121012</v>
      </c>
      <c r="B145" s="58" t="s">
        <v>167</v>
      </c>
      <c r="D145" s="59">
        <v>-54444019.560000002</v>
      </c>
    </row>
    <row r="146" spans="1:4">
      <c r="A146" s="58">
        <v>12102</v>
      </c>
      <c r="B146" s="58" t="s">
        <v>168</v>
      </c>
      <c r="C146" s="59">
        <v>6680980.6600000001</v>
      </c>
    </row>
    <row r="147" spans="1:4">
      <c r="A147" s="58">
        <v>121021</v>
      </c>
      <c r="B147" s="58" t="s">
        <v>169</v>
      </c>
      <c r="D147" s="59">
        <v>71941673.829999998</v>
      </c>
    </row>
    <row r="148" spans="1:4">
      <c r="A148" s="58">
        <v>121022</v>
      </c>
      <c r="B148" s="58" t="s">
        <v>170</v>
      </c>
      <c r="D148" s="59">
        <v>-65260693.170000002</v>
      </c>
    </row>
    <row r="149" spans="1:4">
      <c r="A149" s="58">
        <v>12103</v>
      </c>
      <c r="B149" s="58" t="s">
        <v>171</v>
      </c>
      <c r="C149" s="59">
        <v>2999770.15</v>
      </c>
    </row>
    <row r="150" spans="1:4">
      <c r="A150" s="58">
        <v>121031</v>
      </c>
      <c r="B150" s="58" t="s">
        <v>172</v>
      </c>
      <c r="D150" s="59">
        <v>16612354.26</v>
      </c>
    </row>
    <row r="151" spans="1:4">
      <c r="A151" s="58">
        <v>121032</v>
      </c>
      <c r="B151" s="58" t="s">
        <v>173</v>
      </c>
      <c r="D151" s="59">
        <v>-13612584.109999999</v>
      </c>
    </row>
    <row r="152" spans="1:4">
      <c r="A152" s="58">
        <v>12104</v>
      </c>
      <c r="B152" s="58" t="s">
        <v>174</v>
      </c>
      <c r="C152" s="59">
        <v>1111727.21</v>
      </c>
    </row>
    <row r="153" spans="1:4">
      <c r="A153" s="58">
        <v>121041</v>
      </c>
      <c r="B153" s="58" t="s">
        <v>175</v>
      </c>
      <c r="D153" s="59">
        <v>18138798.77</v>
      </c>
    </row>
    <row r="154" spans="1:4">
      <c r="A154" s="58">
        <v>121042</v>
      </c>
      <c r="B154" s="58" t="s">
        <v>176</v>
      </c>
      <c r="D154" s="59">
        <v>-17027071.559999999</v>
      </c>
    </row>
    <row r="155" spans="1:4">
      <c r="A155" s="58">
        <v>122</v>
      </c>
      <c r="B155" s="58" t="s">
        <v>177</v>
      </c>
      <c r="C155" s="59">
        <v>83916981.390000001</v>
      </c>
    </row>
    <row r="156" spans="1:4">
      <c r="A156" s="58">
        <v>12201</v>
      </c>
      <c r="B156" s="58" t="s">
        <v>178</v>
      </c>
      <c r="C156" s="59">
        <v>1000</v>
      </c>
    </row>
    <row r="157" spans="1:4">
      <c r="A157" s="58">
        <v>122011</v>
      </c>
      <c r="B157" s="58" t="s">
        <v>179</v>
      </c>
      <c r="D157" s="59">
        <v>891000</v>
      </c>
    </row>
    <row r="158" spans="1:4">
      <c r="A158" s="58">
        <v>122012</v>
      </c>
      <c r="B158" s="58" t="s">
        <v>180</v>
      </c>
      <c r="D158" s="59">
        <v>-890000</v>
      </c>
    </row>
    <row r="159" spans="1:4">
      <c r="A159" s="58">
        <v>12202</v>
      </c>
      <c r="B159" s="58" t="s">
        <v>181</v>
      </c>
      <c r="C159" s="59">
        <v>1429.72</v>
      </c>
    </row>
    <row r="160" spans="1:4">
      <c r="A160" s="58">
        <v>122021</v>
      </c>
      <c r="B160" s="58" t="s">
        <v>182</v>
      </c>
      <c r="D160" s="59">
        <v>1825523.04</v>
      </c>
    </row>
    <row r="161" spans="1:4">
      <c r="A161" s="58">
        <v>122022</v>
      </c>
      <c r="B161" s="58" t="s">
        <v>183</v>
      </c>
      <c r="D161" s="59">
        <v>-1824093.32</v>
      </c>
    </row>
    <row r="162" spans="1:4">
      <c r="A162" s="58">
        <v>12203</v>
      </c>
      <c r="B162" s="58" t="s">
        <v>184</v>
      </c>
      <c r="C162" s="59">
        <v>909601.28000000003</v>
      </c>
    </row>
    <row r="163" spans="1:4">
      <c r="A163" s="58">
        <v>122031</v>
      </c>
      <c r="B163" s="58" t="s">
        <v>185</v>
      </c>
      <c r="D163" s="59">
        <v>3667470.9</v>
      </c>
    </row>
    <row r="164" spans="1:4">
      <c r="A164" s="58">
        <v>122032</v>
      </c>
      <c r="B164" s="58" t="s">
        <v>186</v>
      </c>
      <c r="D164" s="59">
        <v>-2757869.62</v>
      </c>
    </row>
    <row r="165" spans="1:4">
      <c r="A165" s="58">
        <v>12204</v>
      </c>
      <c r="B165" s="58" t="s">
        <v>187</v>
      </c>
      <c r="C165" s="59">
        <v>428982.83</v>
      </c>
    </row>
    <row r="166" spans="1:4">
      <c r="A166" s="58">
        <v>122041</v>
      </c>
      <c r="B166" s="58" t="s">
        <v>188</v>
      </c>
      <c r="D166" s="59">
        <v>428982.83</v>
      </c>
    </row>
    <row r="167" spans="1:4">
      <c r="A167" s="58">
        <v>12205</v>
      </c>
      <c r="B167" s="58" t="s">
        <v>189</v>
      </c>
      <c r="C167" s="59">
        <v>875590.34</v>
      </c>
    </row>
    <row r="168" spans="1:4">
      <c r="A168" s="58">
        <v>122051</v>
      </c>
      <c r="B168" s="58" t="s">
        <v>190</v>
      </c>
      <c r="D168" s="59">
        <v>875590.34</v>
      </c>
    </row>
    <row r="169" spans="1:4">
      <c r="A169" s="58">
        <v>12206</v>
      </c>
      <c r="B169" s="58" t="s">
        <v>191</v>
      </c>
      <c r="C169" s="59">
        <v>1606489.17</v>
      </c>
    </row>
    <row r="170" spans="1:4">
      <c r="A170" s="58">
        <v>122061</v>
      </c>
      <c r="B170" s="58" t="s">
        <v>191</v>
      </c>
      <c r="D170" s="59">
        <v>1606489.17</v>
      </c>
    </row>
    <row r="171" spans="1:4">
      <c r="A171" s="58">
        <v>12208</v>
      </c>
      <c r="B171" s="58" t="s">
        <v>192</v>
      </c>
      <c r="C171" s="59">
        <v>10000</v>
      </c>
    </row>
    <row r="172" spans="1:4">
      <c r="A172" s="58">
        <v>122081</v>
      </c>
      <c r="B172" s="58" t="s">
        <v>193</v>
      </c>
      <c r="D172" s="59">
        <v>3248948.53</v>
      </c>
    </row>
    <row r="173" spans="1:4">
      <c r="A173" s="58">
        <v>122082</v>
      </c>
      <c r="B173" s="58" t="s">
        <v>194</v>
      </c>
      <c r="D173" s="59">
        <v>-3238948.53</v>
      </c>
    </row>
    <row r="174" spans="1:4">
      <c r="A174" s="58">
        <v>12209</v>
      </c>
      <c r="B174" s="58" t="s">
        <v>195</v>
      </c>
      <c r="C174" s="59">
        <v>643590.81000000006</v>
      </c>
    </row>
    <row r="175" spans="1:4">
      <c r="A175" s="58">
        <v>122091</v>
      </c>
      <c r="B175" s="58" t="s">
        <v>196</v>
      </c>
      <c r="D175" s="59">
        <v>16567109.49</v>
      </c>
    </row>
    <row r="176" spans="1:4">
      <c r="A176" s="58">
        <v>122092</v>
      </c>
      <c r="B176" s="58" t="s">
        <v>197</v>
      </c>
      <c r="D176" s="59">
        <v>-15923518.68</v>
      </c>
    </row>
    <row r="177" spans="1:4">
      <c r="A177" s="58">
        <v>12210</v>
      </c>
      <c r="B177" s="58" t="s">
        <v>198</v>
      </c>
      <c r="C177" s="59">
        <v>3594134.55</v>
      </c>
    </row>
    <row r="178" spans="1:4">
      <c r="A178" s="58">
        <v>122101</v>
      </c>
      <c r="B178" s="58" t="s">
        <v>199</v>
      </c>
      <c r="D178" s="59">
        <v>10577420.689999999</v>
      </c>
    </row>
    <row r="179" spans="1:4">
      <c r="A179" s="58">
        <v>122102</v>
      </c>
      <c r="B179" s="58" t="s">
        <v>200</v>
      </c>
      <c r="D179" s="59">
        <v>-6983286.1399999997</v>
      </c>
    </row>
    <row r="180" spans="1:4">
      <c r="A180" s="58">
        <v>12211</v>
      </c>
      <c r="B180" s="58" t="s">
        <v>201</v>
      </c>
      <c r="C180" s="59">
        <v>293365.13</v>
      </c>
    </row>
    <row r="181" spans="1:4">
      <c r="A181" s="58">
        <v>122111</v>
      </c>
      <c r="B181" s="58" t="s">
        <v>202</v>
      </c>
      <c r="D181" s="59">
        <v>1270861.77</v>
      </c>
    </row>
    <row r="182" spans="1:4">
      <c r="A182" s="58">
        <v>122112</v>
      </c>
      <c r="B182" s="58" t="s">
        <v>203</v>
      </c>
      <c r="D182" s="59">
        <v>-977496.64</v>
      </c>
    </row>
    <row r="183" spans="1:4">
      <c r="A183" s="58">
        <v>12212</v>
      </c>
      <c r="B183" s="58" t="s">
        <v>204</v>
      </c>
      <c r="C183" s="59">
        <v>8622419.0199999996</v>
      </c>
    </row>
    <row r="184" spans="1:4">
      <c r="A184" s="58">
        <v>122121</v>
      </c>
      <c r="B184" s="58" t="s">
        <v>205</v>
      </c>
      <c r="D184" s="59">
        <v>26006536.32</v>
      </c>
    </row>
    <row r="185" spans="1:4">
      <c r="A185" s="58">
        <v>122122</v>
      </c>
      <c r="B185" s="58" t="s">
        <v>206</v>
      </c>
      <c r="D185" s="59">
        <v>-17384117.300000001</v>
      </c>
    </row>
    <row r="186" spans="1:4">
      <c r="A186" s="58">
        <v>12213</v>
      </c>
      <c r="B186" s="58" t="s">
        <v>207</v>
      </c>
      <c r="C186" s="59">
        <v>261062.58</v>
      </c>
    </row>
    <row r="187" spans="1:4">
      <c r="A187" s="58">
        <v>122131</v>
      </c>
      <c r="B187" s="58" t="s">
        <v>208</v>
      </c>
      <c r="D187" s="59">
        <v>261062.58</v>
      </c>
    </row>
    <row r="188" spans="1:4">
      <c r="A188" s="58">
        <v>12214</v>
      </c>
      <c r="B188" s="58" t="s">
        <v>209</v>
      </c>
      <c r="C188" s="59">
        <v>532686.07999999996</v>
      </c>
    </row>
    <row r="189" spans="1:4">
      <c r="A189" s="58">
        <v>122141</v>
      </c>
      <c r="B189" s="58" t="s">
        <v>210</v>
      </c>
      <c r="D189" s="59">
        <v>532686.07999999996</v>
      </c>
    </row>
    <row r="190" spans="1:4">
      <c r="A190" s="58">
        <v>12216</v>
      </c>
      <c r="B190" s="58" t="s">
        <v>211</v>
      </c>
      <c r="C190" s="59">
        <v>17404.36</v>
      </c>
    </row>
    <row r="191" spans="1:4">
      <c r="A191" s="58">
        <v>122161</v>
      </c>
      <c r="B191" s="58" t="s">
        <v>212</v>
      </c>
      <c r="D191" s="59">
        <v>6370016.4500000002</v>
      </c>
    </row>
    <row r="192" spans="1:4">
      <c r="A192" s="58">
        <v>122162</v>
      </c>
      <c r="B192" s="58" t="s">
        <v>213</v>
      </c>
      <c r="D192" s="59">
        <v>-6352612.0899999999</v>
      </c>
    </row>
    <row r="193" spans="1:4">
      <c r="A193" s="58">
        <v>12217</v>
      </c>
      <c r="B193" s="58" t="s">
        <v>214</v>
      </c>
      <c r="C193" s="59">
        <v>1181584.21</v>
      </c>
    </row>
    <row r="194" spans="1:4">
      <c r="A194" s="58">
        <v>122171</v>
      </c>
      <c r="B194" s="58" t="s">
        <v>215</v>
      </c>
      <c r="D194" s="59">
        <v>1181584.21</v>
      </c>
    </row>
    <row r="195" spans="1:4">
      <c r="A195" s="58">
        <v>12218</v>
      </c>
      <c r="B195" s="58" t="s">
        <v>216</v>
      </c>
      <c r="C195" s="59">
        <v>392010.88</v>
      </c>
    </row>
    <row r="196" spans="1:4">
      <c r="A196" s="58">
        <v>122181</v>
      </c>
      <c r="B196" s="58" t="s">
        <v>217</v>
      </c>
      <c r="D196" s="59">
        <v>392010.88</v>
      </c>
    </row>
    <row r="197" spans="1:4">
      <c r="A197" s="58">
        <v>12219</v>
      </c>
      <c r="B197" s="58" t="s">
        <v>218</v>
      </c>
      <c r="C197" s="59">
        <v>10000</v>
      </c>
    </row>
    <row r="198" spans="1:4">
      <c r="A198" s="58">
        <v>122191</v>
      </c>
      <c r="B198" s="58" t="s">
        <v>218</v>
      </c>
      <c r="D198" s="59">
        <v>634117.53</v>
      </c>
    </row>
    <row r="199" spans="1:4">
      <c r="A199" s="58">
        <v>122192</v>
      </c>
      <c r="B199" s="58" t="s">
        <v>219</v>
      </c>
      <c r="D199" s="59">
        <v>-624117.53</v>
      </c>
    </row>
    <row r="200" spans="1:4">
      <c r="A200" s="58">
        <v>12220</v>
      </c>
      <c r="B200" s="58" t="s">
        <v>220</v>
      </c>
      <c r="C200" s="59">
        <v>2523.61</v>
      </c>
    </row>
    <row r="201" spans="1:4">
      <c r="A201" s="58">
        <v>122201</v>
      </c>
      <c r="B201" s="58" t="s">
        <v>221</v>
      </c>
      <c r="D201" s="59">
        <v>6381319.0800000001</v>
      </c>
    </row>
    <row r="202" spans="1:4">
      <c r="A202" s="58">
        <v>122202</v>
      </c>
      <c r="B202" s="58" t="s">
        <v>222</v>
      </c>
      <c r="D202" s="59">
        <v>-6378795.4699999997</v>
      </c>
    </row>
    <row r="203" spans="1:4">
      <c r="A203" s="58">
        <v>12221</v>
      </c>
      <c r="B203" s="58" t="s">
        <v>223</v>
      </c>
      <c r="C203" s="59">
        <v>4762.3</v>
      </c>
    </row>
    <row r="204" spans="1:4">
      <c r="A204" s="58">
        <v>122211</v>
      </c>
      <c r="B204" s="58" t="s">
        <v>224</v>
      </c>
      <c r="D204" s="59">
        <v>492769.39</v>
      </c>
    </row>
    <row r="205" spans="1:4">
      <c r="A205" s="58">
        <v>122212</v>
      </c>
      <c r="B205" s="58" t="s">
        <v>225</v>
      </c>
      <c r="D205" s="59">
        <v>-488007.09</v>
      </c>
    </row>
    <row r="206" spans="1:4">
      <c r="A206" s="58">
        <v>12222</v>
      </c>
      <c r="B206" s="58" t="s">
        <v>226</v>
      </c>
      <c r="C206" s="59">
        <v>1000</v>
      </c>
    </row>
    <row r="207" spans="1:4">
      <c r="A207" s="58">
        <v>122221</v>
      </c>
      <c r="B207" s="58" t="s">
        <v>227</v>
      </c>
      <c r="D207" s="59">
        <v>5169867.8600000003</v>
      </c>
    </row>
    <row r="208" spans="1:4">
      <c r="A208" s="58">
        <v>122222</v>
      </c>
      <c r="B208" s="58" t="s">
        <v>228</v>
      </c>
      <c r="D208" s="59">
        <v>-5168867.8600000003</v>
      </c>
    </row>
    <row r="209" spans="1:4">
      <c r="A209" s="58">
        <v>12223</v>
      </c>
      <c r="B209" s="58" t="s">
        <v>229</v>
      </c>
      <c r="C209" s="59">
        <v>1144827.46</v>
      </c>
    </row>
    <row r="210" spans="1:4">
      <c r="A210" s="58">
        <v>122231</v>
      </c>
      <c r="B210" s="58" t="s">
        <v>230</v>
      </c>
      <c r="D210" s="59">
        <v>2383705.0299999998</v>
      </c>
    </row>
    <row r="211" spans="1:4">
      <c r="A211" s="58">
        <v>122232</v>
      </c>
      <c r="B211" s="58" t="s">
        <v>231</v>
      </c>
      <c r="D211" s="59">
        <v>-1238877.57</v>
      </c>
    </row>
    <row r="212" spans="1:4">
      <c r="A212" s="58">
        <v>12224</v>
      </c>
      <c r="B212" s="58" t="s">
        <v>232</v>
      </c>
      <c r="C212" s="59">
        <v>100000</v>
      </c>
    </row>
    <row r="213" spans="1:4">
      <c r="A213" s="58">
        <v>122241</v>
      </c>
      <c r="B213" s="58" t="s">
        <v>233</v>
      </c>
      <c r="D213" s="59">
        <v>13345235.73</v>
      </c>
    </row>
    <row r="214" spans="1:4">
      <c r="A214" s="58">
        <v>122242</v>
      </c>
      <c r="B214" s="58" t="s">
        <v>234</v>
      </c>
      <c r="D214" s="59">
        <v>-13245235.73</v>
      </c>
    </row>
    <row r="215" spans="1:4">
      <c r="A215" s="58">
        <v>12225</v>
      </c>
      <c r="B215" s="58" t="s">
        <v>235</v>
      </c>
      <c r="C215" s="59">
        <v>76848.94</v>
      </c>
    </row>
    <row r="216" spans="1:4">
      <c r="A216" s="58">
        <v>122251</v>
      </c>
      <c r="B216" s="58" t="s">
        <v>236</v>
      </c>
      <c r="D216" s="59">
        <v>6201065.4500000002</v>
      </c>
    </row>
    <row r="217" spans="1:4">
      <c r="A217" s="58">
        <v>122252</v>
      </c>
      <c r="B217" s="58" t="s">
        <v>237</v>
      </c>
      <c r="D217" s="59">
        <v>-6124216.5099999998</v>
      </c>
    </row>
    <row r="218" spans="1:4">
      <c r="A218" s="58">
        <v>12226</v>
      </c>
      <c r="B218" s="58" t="s">
        <v>238</v>
      </c>
      <c r="C218" s="59">
        <v>2871.03</v>
      </c>
    </row>
    <row r="219" spans="1:4">
      <c r="A219" s="58">
        <v>122261</v>
      </c>
      <c r="B219" s="58" t="s">
        <v>239</v>
      </c>
      <c r="D219" s="59">
        <v>7621259.7199999997</v>
      </c>
    </row>
    <row r="220" spans="1:4">
      <c r="A220" s="58">
        <v>122262</v>
      </c>
      <c r="B220" s="58" t="s">
        <v>240</v>
      </c>
      <c r="D220" s="59">
        <v>-7618388.6900000004</v>
      </c>
    </row>
    <row r="221" spans="1:4">
      <c r="A221" s="58">
        <v>12227</v>
      </c>
      <c r="B221" s="58" t="s">
        <v>241</v>
      </c>
      <c r="C221" s="59">
        <v>99.8</v>
      </c>
    </row>
    <row r="222" spans="1:4">
      <c r="A222" s="58">
        <v>122271</v>
      </c>
      <c r="B222" s="58" t="s">
        <v>242</v>
      </c>
      <c r="D222" s="59">
        <v>19453.2</v>
      </c>
    </row>
    <row r="223" spans="1:4">
      <c r="A223" s="58">
        <v>122272</v>
      </c>
      <c r="B223" s="58" t="s">
        <v>243</v>
      </c>
      <c r="D223" s="59">
        <v>-19353.400000000001</v>
      </c>
    </row>
    <row r="224" spans="1:4">
      <c r="A224" s="58">
        <v>12228</v>
      </c>
      <c r="B224" s="58" t="s">
        <v>244</v>
      </c>
      <c r="C224" s="59">
        <v>1000</v>
      </c>
    </row>
    <row r="225" spans="1:4">
      <c r="A225" s="58">
        <v>122281</v>
      </c>
      <c r="B225" s="58" t="s">
        <v>245</v>
      </c>
      <c r="D225" s="59">
        <v>4532124.3</v>
      </c>
    </row>
    <row r="226" spans="1:4">
      <c r="A226" s="58">
        <v>122282</v>
      </c>
      <c r="B226" s="58" t="s">
        <v>246</v>
      </c>
      <c r="D226" s="59">
        <v>-4531124.3</v>
      </c>
    </row>
    <row r="227" spans="1:4">
      <c r="A227" s="58">
        <v>12299</v>
      </c>
      <c r="B227" s="58" t="s">
        <v>247</v>
      </c>
      <c r="C227" s="59">
        <v>63201697.289999999</v>
      </c>
    </row>
    <row r="228" spans="1:4">
      <c r="A228" s="58">
        <v>122991</v>
      </c>
      <c r="B228" s="58" t="s">
        <v>248</v>
      </c>
      <c r="D228" s="59">
        <v>63201697.289999999</v>
      </c>
    </row>
    <row r="229" spans="1:4">
      <c r="A229" s="58">
        <v>123</v>
      </c>
      <c r="B229" s="58" t="s">
        <v>249</v>
      </c>
      <c r="C229" s="59">
        <v>84005077.420000002</v>
      </c>
    </row>
    <row r="230" spans="1:4">
      <c r="A230" s="58">
        <v>12308</v>
      </c>
      <c r="B230" s="58" t="s">
        <v>72</v>
      </c>
      <c r="D230" s="59">
        <v>84005077.420000002</v>
      </c>
    </row>
    <row r="231" spans="1:4">
      <c r="A231" s="58">
        <v>124</v>
      </c>
      <c r="B231" s="58" t="s">
        <v>250</v>
      </c>
      <c r="C231" s="59">
        <v>115640</v>
      </c>
    </row>
    <row r="232" spans="1:4">
      <c r="A232" s="58">
        <v>12402</v>
      </c>
      <c r="B232" s="58" t="s">
        <v>251</v>
      </c>
      <c r="D232" s="59">
        <v>115640</v>
      </c>
    </row>
    <row r="233" spans="1:4">
      <c r="A233" s="58">
        <v>13</v>
      </c>
      <c r="B233" s="58" t="s">
        <v>252</v>
      </c>
      <c r="C233" s="64">
        <v>20170724.079999998</v>
      </c>
    </row>
    <row r="234" spans="1:4">
      <c r="A234" s="58">
        <v>131</v>
      </c>
      <c r="B234" s="58" t="s">
        <v>253</v>
      </c>
      <c r="C234" s="59">
        <v>20170724.079999998</v>
      </c>
    </row>
    <row r="235" spans="1:4">
      <c r="A235" s="58">
        <v>1311</v>
      </c>
      <c r="B235" s="58" t="s">
        <v>254</v>
      </c>
      <c r="C235" s="59">
        <v>20137005.489999998</v>
      </c>
    </row>
    <row r="236" spans="1:4">
      <c r="A236" s="58">
        <v>13111</v>
      </c>
      <c r="B236" s="58" t="s">
        <v>255</v>
      </c>
      <c r="C236" s="59">
        <v>16391106.35</v>
      </c>
    </row>
    <row r="237" spans="1:4">
      <c r="A237" s="58">
        <v>13111001</v>
      </c>
      <c r="B237" s="58" t="s">
        <v>256</v>
      </c>
      <c r="D237" s="59">
        <v>491766.67</v>
      </c>
    </row>
    <row r="238" spans="1:4">
      <c r="A238" s="58">
        <v>13111002</v>
      </c>
      <c r="B238" s="58" t="s">
        <v>257</v>
      </c>
      <c r="D238" s="59">
        <v>527987.18000000005</v>
      </c>
    </row>
    <row r="239" spans="1:4">
      <c r="A239" s="58">
        <v>13111003</v>
      </c>
      <c r="B239" s="58" t="s">
        <v>258</v>
      </c>
      <c r="D239" s="59">
        <v>467922.68</v>
      </c>
    </row>
    <row r="240" spans="1:4">
      <c r="A240" s="58">
        <v>13111004</v>
      </c>
      <c r="B240" s="58" t="s">
        <v>259</v>
      </c>
      <c r="D240" s="59">
        <v>536517.71</v>
      </c>
    </row>
    <row r="241" spans="1:4">
      <c r="A241" s="58">
        <v>13111005</v>
      </c>
      <c r="B241" s="58" t="s">
        <v>260</v>
      </c>
      <c r="D241" s="59">
        <v>345978.28</v>
      </c>
    </row>
    <row r="242" spans="1:4">
      <c r="A242" s="58">
        <v>13111006</v>
      </c>
      <c r="B242" s="58" t="s">
        <v>261</v>
      </c>
      <c r="D242" s="59">
        <v>284353.64</v>
      </c>
    </row>
    <row r="243" spans="1:4">
      <c r="A243" s="58">
        <v>13111007</v>
      </c>
      <c r="B243" s="58" t="s">
        <v>262</v>
      </c>
      <c r="D243" s="59">
        <v>547370.86</v>
      </c>
    </row>
    <row r="244" spans="1:4">
      <c r="A244" s="58">
        <v>13111008</v>
      </c>
      <c r="B244" s="58" t="s">
        <v>263</v>
      </c>
      <c r="D244" s="59">
        <v>547370.86</v>
      </c>
    </row>
    <row r="245" spans="1:4">
      <c r="A245" s="58">
        <v>13111009</v>
      </c>
      <c r="B245" s="58" t="s">
        <v>264</v>
      </c>
      <c r="D245" s="59">
        <v>319905.95</v>
      </c>
    </row>
    <row r="246" spans="1:4">
      <c r="A246" s="58">
        <v>13111010</v>
      </c>
      <c r="B246" s="58" t="s">
        <v>265</v>
      </c>
      <c r="D246" s="59">
        <v>369916.27</v>
      </c>
    </row>
    <row r="247" spans="1:4">
      <c r="A247" s="58">
        <v>13111011</v>
      </c>
      <c r="B247" s="58" t="s">
        <v>266</v>
      </c>
      <c r="D247" s="59">
        <v>531969.26</v>
      </c>
    </row>
    <row r="248" spans="1:4">
      <c r="A248" s="58">
        <v>13111012</v>
      </c>
      <c r="B248" s="58" t="s">
        <v>267</v>
      </c>
      <c r="D248" s="59">
        <v>534748.35</v>
      </c>
    </row>
    <row r="249" spans="1:4">
      <c r="A249" s="58">
        <v>13111013</v>
      </c>
      <c r="B249" s="58" t="s">
        <v>268</v>
      </c>
      <c r="D249" s="59">
        <v>547370.86</v>
      </c>
    </row>
    <row r="250" spans="1:4">
      <c r="A250" s="58">
        <v>13111014</v>
      </c>
      <c r="B250" s="58" t="s">
        <v>269</v>
      </c>
      <c r="D250" s="59">
        <v>543966.85</v>
      </c>
    </row>
    <row r="251" spans="1:4">
      <c r="A251" s="58">
        <v>13111015</v>
      </c>
      <c r="B251" s="58" t="s">
        <v>270</v>
      </c>
      <c r="D251" s="59">
        <v>544548.39</v>
      </c>
    </row>
    <row r="252" spans="1:4">
      <c r="A252" s="58">
        <v>13111016</v>
      </c>
      <c r="B252" s="58" t="s">
        <v>271</v>
      </c>
      <c r="D252" s="59">
        <v>468277.61</v>
      </c>
    </row>
    <row r="253" spans="1:4">
      <c r="A253" s="58">
        <v>13111017</v>
      </c>
      <c r="B253" s="58" t="s">
        <v>272</v>
      </c>
      <c r="D253" s="59">
        <v>535855.86</v>
      </c>
    </row>
    <row r="254" spans="1:4">
      <c r="A254" s="58">
        <v>13111018</v>
      </c>
      <c r="B254" s="58" t="s">
        <v>273</v>
      </c>
      <c r="D254" s="59">
        <v>283264.90999999997</v>
      </c>
    </row>
    <row r="255" spans="1:4">
      <c r="A255" s="58">
        <v>13111019</v>
      </c>
      <c r="B255" s="58" t="s">
        <v>274</v>
      </c>
      <c r="D255" s="59">
        <v>486757.75</v>
      </c>
    </row>
    <row r="256" spans="1:4">
      <c r="A256" s="58">
        <v>13111020</v>
      </c>
      <c r="B256" s="58" t="s">
        <v>275</v>
      </c>
      <c r="D256" s="59">
        <v>545124.17000000004</v>
      </c>
    </row>
    <row r="257" spans="1:4">
      <c r="A257" s="58">
        <v>13111021</v>
      </c>
      <c r="B257" s="58" t="s">
        <v>276</v>
      </c>
      <c r="D257" s="59">
        <v>537173</v>
      </c>
    </row>
    <row r="258" spans="1:4">
      <c r="A258" s="58">
        <v>13111022</v>
      </c>
      <c r="B258" s="58" t="s">
        <v>277</v>
      </c>
      <c r="D258" s="59">
        <v>294534.09999999998</v>
      </c>
    </row>
    <row r="259" spans="1:4">
      <c r="A259" s="58">
        <v>13111023</v>
      </c>
      <c r="B259" s="58" t="s">
        <v>278</v>
      </c>
      <c r="D259" s="59">
        <v>321640.53000000003</v>
      </c>
    </row>
    <row r="260" spans="1:4">
      <c r="A260" s="58">
        <v>13111024</v>
      </c>
      <c r="B260" s="58" t="s">
        <v>279</v>
      </c>
      <c r="D260" s="59">
        <v>547370.86</v>
      </c>
    </row>
    <row r="261" spans="1:4">
      <c r="A261" s="58">
        <v>13111025</v>
      </c>
      <c r="B261" s="58" t="s">
        <v>280</v>
      </c>
      <c r="D261" s="59">
        <v>534700</v>
      </c>
    </row>
    <row r="262" spans="1:4">
      <c r="A262" s="58">
        <v>13111026</v>
      </c>
      <c r="B262" s="58" t="s">
        <v>281</v>
      </c>
      <c r="D262" s="59">
        <v>487156.46</v>
      </c>
    </row>
    <row r="263" spans="1:4">
      <c r="A263" s="58">
        <v>13111027</v>
      </c>
      <c r="B263" s="58" t="s">
        <v>282</v>
      </c>
      <c r="D263" s="59">
        <v>547370.86</v>
      </c>
    </row>
    <row r="264" spans="1:4">
      <c r="A264" s="58">
        <v>13111028</v>
      </c>
      <c r="B264" s="58" t="s">
        <v>283</v>
      </c>
      <c r="D264" s="59">
        <v>544034.94999999995</v>
      </c>
    </row>
    <row r="265" spans="1:4">
      <c r="A265" s="58">
        <v>13111030</v>
      </c>
      <c r="B265" s="58" t="s">
        <v>284</v>
      </c>
      <c r="D265" s="59">
        <v>282325.90999999997</v>
      </c>
    </row>
    <row r="266" spans="1:4">
      <c r="A266" s="58">
        <v>13111031</v>
      </c>
      <c r="B266" s="58" t="s">
        <v>285</v>
      </c>
      <c r="D266" s="59">
        <v>535855.86</v>
      </c>
    </row>
    <row r="267" spans="1:4">
      <c r="A267" s="58">
        <v>13111033</v>
      </c>
      <c r="B267" s="58" t="s">
        <v>286</v>
      </c>
      <c r="D267" s="59">
        <v>501899.85</v>
      </c>
    </row>
    <row r="268" spans="1:4">
      <c r="A268" s="58">
        <v>13111034</v>
      </c>
      <c r="B268" s="58" t="s">
        <v>287</v>
      </c>
      <c r="D268" s="59">
        <v>306578.14</v>
      </c>
    </row>
    <row r="269" spans="1:4">
      <c r="A269" s="58">
        <v>13111035</v>
      </c>
      <c r="B269" s="58" t="s">
        <v>288</v>
      </c>
      <c r="D269" s="59">
        <v>447370.86</v>
      </c>
    </row>
    <row r="270" spans="1:4">
      <c r="A270" s="58">
        <v>13111036</v>
      </c>
      <c r="B270" s="58" t="s">
        <v>289</v>
      </c>
      <c r="D270" s="59">
        <v>494750</v>
      </c>
    </row>
    <row r="271" spans="1:4">
      <c r="A271" s="58">
        <v>13111037</v>
      </c>
      <c r="B271" s="58" t="s">
        <v>290</v>
      </c>
      <c r="D271" s="59">
        <v>547370.86</v>
      </c>
    </row>
    <row r="272" spans="1:4">
      <c r="A272" s="58">
        <v>13112</v>
      </c>
      <c r="B272" s="58" t="s">
        <v>291</v>
      </c>
      <c r="C272" s="59">
        <v>3745899.14</v>
      </c>
    </row>
    <row r="273" spans="1:4">
      <c r="A273" s="58">
        <v>13112001</v>
      </c>
      <c r="B273" s="58" t="s">
        <v>292</v>
      </c>
      <c r="D273" s="59">
        <v>207219.72</v>
      </c>
    </row>
    <row r="274" spans="1:4">
      <c r="A274" s="58">
        <v>13112002</v>
      </c>
      <c r="B274" s="58" t="s">
        <v>293</v>
      </c>
      <c r="D274" s="59">
        <v>261857.8</v>
      </c>
    </row>
    <row r="275" spans="1:4">
      <c r="A275" s="58">
        <v>13112003</v>
      </c>
      <c r="B275" s="58" t="s">
        <v>294</v>
      </c>
      <c r="D275" s="59">
        <v>253001.49</v>
      </c>
    </row>
    <row r="276" spans="1:4">
      <c r="A276" s="58">
        <v>13112004</v>
      </c>
      <c r="B276" s="58" t="s">
        <v>295</v>
      </c>
      <c r="D276" s="59">
        <v>162358.71</v>
      </c>
    </row>
    <row r="277" spans="1:4">
      <c r="A277" s="58">
        <v>13112005</v>
      </c>
      <c r="B277" s="58" t="s">
        <v>296</v>
      </c>
      <c r="D277" s="59">
        <v>228326.3</v>
      </c>
    </row>
    <row r="278" spans="1:4">
      <c r="A278" s="58">
        <v>13112006</v>
      </c>
      <c r="B278" s="58" t="s">
        <v>297</v>
      </c>
      <c r="D278" s="59">
        <v>232889.82</v>
      </c>
    </row>
    <row r="279" spans="1:4">
      <c r="A279" s="58">
        <v>13112007</v>
      </c>
      <c r="B279" s="58" t="s">
        <v>298</v>
      </c>
      <c r="D279" s="59">
        <v>172977.94</v>
      </c>
    </row>
    <row r="280" spans="1:4">
      <c r="A280" s="58">
        <v>13112008</v>
      </c>
      <c r="B280" s="58" t="s">
        <v>299</v>
      </c>
      <c r="D280" s="59">
        <v>141912.92000000001</v>
      </c>
    </row>
    <row r="281" spans="1:4">
      <c r="A281" s="58">
        <v>13112009</v>
      </c>
      <c r="B281" s="58" t="s">
        <v>300</v>
      </c>
      <c r="D281" s="59">
        <v>254715.93</v>
      </c>
    </row>
    <row r="282" spans="1:4">
      <c r="A282" s="58">
        <v>13112010</v>
      </c>
      <c r="B282" s="58" t="s">
        <v>301</v>
      </c>
      <c r="D282" s="59">
        <v>146931.28</v>
      </c>
    </row>
    <row r="283" spans="1:4">
      <c r="A283" s="58">
        <v>13112011</v>
      </c>
      <c r="B283" s="58" t="s">
        <v>302</v>
      </c>
      <c r="D283" s="59">
        <v>233391.9</v>
      </c>
    </row>
    <row r="284" spans="1:4">
      <c r="A284" s="58">
        <v>13112012</v>
      </c>
      <c r="B284" s="58" t="s">
        <v>303</v>
      </c>
      <c r="D284" s="59">
        <v>199296.04</v>
      </c>
    </row>
    <row r="285" spans="1:4">
      <c r="A285" s="58">
        <v>13112013</v>
      </c>
      <c r="B285" s="58" t="s">
        <v>304</v>
      </c>
      <c r="D285" s="59">
        <v>202746.41</v>
      </c>
    </row>
    <row r="286" spans="1:4">
      <c r="A286" s="58">
        <v>13112014</v>
      </c>
      <c r="B286" s="58" t="s">
        <v>305</v>
      </c>
      <c r="D286" s="59">
        <v>173722.15</v>
      </c>
    </row>
    <row r="287" spans="1:4">
      <c r="A287" s="58">
        <v>13112015</v>
      </c>
      <c r="B287" s="58" t="s">
        <v>306</v>
      </c>
      <c r="D287" s="59">
        <v>232677.01</v>
      </c>
    </row>
    <row r="288" spans="1:4">
      <c r="A288" s="58">
        <v>13112016</v>
      </c>
      <c r="B288" s="58" t="s">
        <v>307</v>
      </c>
      <c r="D288" s="59">
        <v>244789.6</v>
      </c>
    </row>
    <row r="289" spans="1:4">
      <c r="A289" s="58">
        <v>13112017</v>
      </c>
      <c r="B289" s="58" t="s">
        <v>308</v>
      </c>
      <c r="D289" s="59">
        <v>261855.8</v>
      </c>
    </row>
    <row r="290" spans="1:4">
      <c r="A290" s="58">
        <v>13112018</v>
      </c>
      <c r="B290" s="58" t="s">
        <v>309</v>
      </c>
      <c r="D290" s="59">
        <v>135228.32</v>
      </c>
    </row>
    <row r="291" spans="1:4">
      <c r="A291" s="58">
        <v>1312</v>
      </c>
      <c r="B291" s="58" t="s">
        <v>310</v>
      </c>
      <c r="D291" s="59">
        <v>33718.589999999997</v>
      </c>
    </row>
    <row r="292" spans="1:4">
      <c r="A292" s="58">
        <v>14</v>
      </c>
      <c r="B292" s="58" t="s">
        <v>311</v>
      </c>
      <c r="C292" s="59">
        <v>364322.04</v>
      </c>
    </row>
    <row r="293" spans="1:4">
      <c r="A293" s="58">
        <v>1402</v>
      </c>
      <c r="B293" s="58" t="s">
        <v>312</v>
      </c>
      <c r="C293" s="59">
        <v>1152.04</v>
      </c>
    </row>
    <row r="294" spans="1:4">
      <c r="A294" s="58">
        <v>14021</v>
      </c>
      <c r="B294" s="58" t="s">
        <v>313</v>
      </c>
      <c r="D294" s="59">
        <v>40442.239999999998</v>
      </c>
    </row>
    <row r="295" spans="1:4">
      <c r="A295" s="58">
        <v>14022</v>
      </c>
      <c r="B295" s="58" t="s">
        <v>314</v>
      </c>
      <c r="D295" s="59">
        <v>-39290.199999999997</v>
      </c>
    </row>
    <row r="296" spans="1:4">
      <c r="A296" s="58">
        <v>1403</v>
      </c>
      <c r="B296" s="58" t="s">
        <v>315</v>
      </c>
      <c r="C296" s="59">
        <v>350670</v>
      </c>
    </row>
    <row r="297" spans="1:4">
      <c r="A297" s="58">
        <v>14031</v>
      </c>
      <c r="B297" s="58" t="s">
        <v>316</v>
      </c>
      <c r="D297" s="59">
        <v>350670</v>
      </c>
    </row>
    <row r="298" spans="1:4">
      <c r="A298" s="58">
        <v>1426</v>
      </c>
      <c r="B298" s="58" t="s">
        <v>317</v>
      </c>
      <c r="C298" s="59">
        <v>12500</v>
      </c>
    </row>
    <row r="299" spans="1:4">
      <c r="A299" s="58">
        <v>142601</v>
      </c>
      <c r="B299" s="58" t="s">
        <v>318</v>
      </c>
      <c r="D299" s="59">
        <v>12500</v>
      </c>
    </row>
    <row r="300" spans="1:4" ht="13.5" thickBot="1">
      <c r="D300" s="57"/>
    </row>
    <row r="301" spans="1:4">
      <c r="B301" s="60" t="s">
        <v>5</v>
      </c>
      <c r="C301" s="61"/>
      <c r="D301" s="62">
        <f>SUM(D11:D299)</f>
        <v>572583922.44999969</v>
      </c>
    </row>
    <row r="302" spans="1:4" ht="13.5" thickBot="1">
      <c r="D302" s="57"/>
    </row>
    <row r="304" spans="1:4">
      <c r="A304" s="58">
        <v>2</v>
      </c>
      <c r="B304" s="58" t="s">
        <v>319</v>
      </c>
      <c r="C304" s="59">
        <v>1552206369</v>
      </c>
    </row>
    <row r="305" spans="1:4">
      <c r="A305" s="58">
        <v>202</v>
      </c>
      <c r="B305" s="58" t="s">
        <v>320</v>
      </c>
      <c r="C305" s="59">
        <v>358137264.38999999</v>
      </c>
    </row>
    <row r="306" spans="1:4">
      <c r="A306" s="58">
        <v>20201</v>
      </c>
      <c r="B306" s="58" t="s">
        <v>79</v>
      </c>
      <c r="D306" s="59">
        <v>0</v>
      </c>
    </row>
    <row r="307" spans="1:4">
      <c r="A307" s="58">
        <v>20203</v>
      </c>
      <c r="B307" s="58" t="s">
        <v>321</v>
      </c>
      <c r="C307" s="59">
        <v>7422916.1399999997</v>
      </c>
    </row>
    <row r="308" spans="1:4">
      <c r="A308" s="58">
        <v>202031</v>
      </c>
      <c r="B308" s="58" t="s">
        <v>322</v>
      </c>
      <c r="D308" s="59">
        <v>5026944.62</v>
      </c>
    </row>
    <row r="309" spans="1:4">
      <c r="A309" s="58">
        <v>202032</v>
      </c>
      <c r="B309" s="58" t="s">
        <v>323</v>
      </c>
      <c r="D309" s="59">
        <v>2395971.52</v>
      </c>
    </row>
    <row r="310" spans="1:4">
      <c r="A310" s="58">
        <v>20204</v>
      </c>
      <c r="B310" s="58" t="s">
        <v>324</v>
      </c>
      <c r="C310" s="59">
        <v>350714348.25</v>
      </c>
    </row>
    <row r="311" spans="1:4">
      <c r="A311" s="58">
        <v>202041</v>
      </c>
      <c r="B311" s="58" t="s">
        <v>325</v>
      </c>
      <c r="D311" s="59">
        <v>350714348.25</v>
      </c>
    </row>
    <row r="312" spans="1:4">
      <c r="A312" s="58">
        <v>203</v>
      </c>
      <c r="B312" s="58" t="s">
        <v>326</v>
      </c>
      <c r="C312" s="59">
        <v>570094520.64999998</v>
      </c>
    </row>
    <row r="313" spans="1:4">
      <c r="A313" s="58">
        <v>20301</v>
      </c>
      <c r="B313" s="58" t="s">
        <v>327</v>
      </c>
      <c r="D313" s="64">
        <v>565663258.64999998</v>
      </c>
    </row>
    <row r="314" spans="1:4">
      <c r="A314" s="58">
        <v>20306</v>
      </c>
      <c r="B314" s="58" t="s">
        <v>328</v>
      </c>
      <c r="C314" s="59">
        <v>4431262</v>
      </c>
    </row>
    <row r="315" spans="1:4">
      <c r="A315" s="58">
        <v>2030601</v>
      </c>
      <c r="B315" s="58" t="s">
        <v>329</v>
      </c>
      <c r="C315" s="59">
        <v>4431262</v>
      </c>
    </row>
    <row r="316" spans="1:4">
      <c r="A316" s="58">
        <v>203060101</v>
      </c>
      <c r="B316" s="58" t="s">
        <v>330</v>
      </c>
      <c r="D316" s="59">
        <v>234468</v>
      </c>
    </row>
    <row r="317" spans="1:4">
      <c r="A317" s="58">
        <v>203060102</v>
      </c>
      <c r="B317" s="58" t="s">
        <v>331</v>
      </c>
      <c r="D317" s="59">
        <v>186000</v>
      </c>
    </row>
    <row r="318" spans="1:4">
      <c r="A318" s="58">
        <v>203060103</v>
      </c>
      <c r="B318" s="58" t="s">
        <v>332</v>
      </c>
      <c r="D318" s="59">
        <v>68779</v>
      </c>
    </row>
    <row r="319" spans="1:4">
      <c r="A319" s="58">
        <v>203060104</v>
      </c>
      <c r="B319" s="58" t="s">
        <v>333</v>
      </c>
      <c r="D319" s="59">
        <v>92234</v>
      </c>
    </row>
    <row r="320" spans="1:4">
      <c r="A320" s="58">
        <v>203060105</v>
      </c>
      <c r="B320" s="58" t="s">
        <v>334</v>
      </c>
      <c r="D320" s="59">
        <v>137578</v>
      </c>
    </row>
    <row r="321" spans="1:4">
      <c r="A321" s="58">
        <v>203060106</v>
      </c>
      <c r="B321" s="58" t="s">
        <v>335</v>
      </c>
      <c r="D321" s="59">
        <v>234468</v>
      </c>
    </row>
    <row r="322" spans="1:4">
      <c r="A322" s="58">
        <v>203060107</v>
      </c>
      <c r="B322" s="58" t="s">
        <v>336</v>
      </c>
      <c r="D322" s="59">
        <v>137578</v>
      </c>
    </row>
    <row r="323" spans="1:4">
      <c r="A323" s="58">
        <v>203060109</v>
      </c>
      <c r="B323" s="58" t="s">
        <v>337</v>
      </c>
      <c r="D323" s="59">
        <v>186000</v>
      </c>
    </row>
    <row r="324" spans="1:4">
      <c r="A324" s="58">
        <v>203060110</v>
      </c>
      <c r="B324" s="58" t="s">
        <v>338</v>
      </c>
      <c r="D324" s="59">
        <v>137558</v>
      </c>
    </row>
    <row r="325" spans="1:4">
      <c r="A325" s="58">
        <v>203060112</v>
      </c>
      <c r="B325" s="58" t="s">
        <v>339</v>
      </c>
      <c r="D325" s="59">
        <v>110234</v>
      </c>
    </row>
    <row r="326" spans="1:4">
      <c r="A326" s="58">
        <v>203060113</v>
      </c>
      <c r="B326" s="58" t="s">
        <v>340</v>
      </c>
      <c r="D326" s="59">
        <v>137558</v>
      </c>
    </row>
    <row r="327" spans="1:4">
      <c r="A327" s="58">
        <v>203060114</v>
      </c>
      <c r="B327" s="58" t="s">
        <v>341</v>
      </c>
      <c r="D327" s="59">
        <v>235000</v>
      </c>
    </row>
    <row r="328" spans="1:4">
      <c r="A328" s="58">
        <v>203060115</v>
      </c>
      <c r="B328" s="58" t="s">
        <v>342</v>
      </c>
      <c r="D328" s="59">
        <v>184468</v>
      </c>
    </row>
    <row r="329" spans="1:4">
      <c r="A329" s="58">
        <v>203060116</v>
      </c>
      <c r="B329" s="58" t="s">
        <v>343</v>
      </c>
      <c r="D329" s="59">
        <v>234534</v>
      </c>
    </row>
    <row r="330" spans="1:4">
      <c r="A330" s="58">
        <v>203060117</v>
      </c>
      <c r="B330" s="58" t="s">
        <v>344</v>
      </c>
      <c r="D330" s="59">
        <v>184468</v>
      </c>
    </row>
    <row r="331" spans="1:4">
      <c r="A331" s="58">
        <v>203060118</v>
      </c>
      <c r="B331" s="58" t="s">
        <v>345</v>
      </c>
      <c r="D331" s="59">
        <v>234468</v>
      </c>
    </row>
    <row r="332" spans="1:4">
      <c r="A332" s="58">
        <v>203060119</v>
      </c>
      <c r="B332" s="58" t="s">
        <v>346</v>
      </c>
      <c r="D332" s="59">
        <v>92234</v>
      </c>
    </row>
    <row r="333" spans="1:4">
      <c r="A333" s="58">
        <v>203060121</v>
      </c>
      <c r="B333" s="58" t="s">
        <v>347</v>
      </c>
      <c r="D333" s="59">
        <v>100000</v>
      </c>
    </row>
    <row r="334" spans="1:4">
      <c r="A334" s="58">
        <v>203060122</v>
      </c>
      <c r="B334" s="58" t="s">
        <v>348</v>
      </c>
      <c r="D334" s="59">
        <v>187557</v>
      </c>
    </row>
    <row r="335" spans="1:4">
      <c r="A335" s="58">
        <v>203060123</v>
      </c>
      <c r="B335" s="58" t="s">
        <v>349</v>
      </c>
      <c r="D335" s="59">
        <v>137558</v>
      </c>
    </row>
    <row r="336" spans="1:4">
      <c r="A336" s="58">
        <v>203060124</v>
      </c>
      <c r="B336" s="58" t="s">
        <v>350</v>
      </c>
      <c r="D336" s="59">
        <v>185000</v>
      </c>
    </row>
    <row r="337" spans="1:5">
      <c r="A337" s="58">
        <v>203060125</v>
      </c>
      <c r="B337" s="58" t="s">
        <v>351</v>
      </c>
      <c r="D337" s="59">
        <v>234468</v>
      </c>
    </row>
    <row r="338" spans="1:5">
      <c r="A338" s="58">
        <v>203060126</v>
      </c>
      <c r="B338" s="58" t="s">
        <v>352</v>
      </c>
      <c r="D338" s="59">
        <v>83779</v>
      </c>
    </row>
    <row r="339" spans="1:5">
      <c r="A339" s="58">
        <v>203060127</v>
      </c>
      <c r="B339" s="58" t="s">
        <v>353</v>
      </c>
      <c r="D339" s="59">
        <v>68779</v>
      </c>
    </row>
    <row r="340" spans="1:5">
      <c r="A340" s="58">
        <v>203060128</v>
      </c>
      <c r="B340" s="58" t="s">
        <v>354</v>
      </c>
      <c r="D340" s="59">
        <v>68779</v>
      </c>
    </row>
    <row r="341" spans="1:5">
      <c r="A341" s="58">
        <v>203060129</v>
      </c>
      <c r="B341" s="58" t="s">
        <v>355</v>
      </c>
      <c r="D341" s="59">
        <v>234468</v>
      </c>
    </row>
    <row r="342" spans="1:5">
      <c r="A342" s="58">
        <v>203060130</v>
      </c>
      <c r="B342" s="58" t="s">
        <v>356</v>
      </c>
      <c r="D342" s="59">
        <v>234468</v>
      </c>
    </row>
    <row r="343" spans="1:5">
      <c r="A343" s="58">
        <v>203060131</v>
      </c>
      <c r="B343" s="58" t="s">
        <v>357</v>
      </c>
      <c r="D343" s="59">
        <v>68779</v>
      </c>
    </row>
    <row r="344" spans="1:5">
      <c r="A344" s="58">
        <v>204</v>
      </c>
      <c r="B344" s="58" t="s">
        <v>358</v>
      </c>
      <c r="C344" s="59">
        <v>623974584.59000003</v>
      </c>
      <c r="E344" s="53">
        <f>+C344+C315</f>
        <v>628405846.59000003</v>
      </c>
    </row>
    <row r="345" spans="1:5">
      <c r="A345" s="58">
        <v>20401</v>
      </c>
      <c r="B345" s="58" t="s">
        <v>359</v>
      </c>
      <c r="D345" s="59">
        <v>2563472.36</v>
      </c>
    </row>
    <row r="346" spans="1:5">
      <c r="A346" s="58">
        <v>20402</v>
      </c>
      <c r="B346" s="58" t="s">
        <v>360</v>
      </c>
      <c r="D346" s="59">
        <v>101772934.47</v>
      </c>
    </row>
    <row r="347" spans="1:5">
      <c r="A347" s="58">
        <v>20403</v>
      </c>
      <c r="B347" s="58" t="s">
        <v>361</v>
      </c>
      <c r="D347" s="59">
        <v>1260028.56</v>
      </c>
    </row>
    <row r="348" spans="1:5">
      <c r="A348" s="58">
        <v>20404</v>
      </c>
      <c r="B348" s="58" t="s">
        <v>362</v>
      </c>
      <c r="D348" s="59">
        <v>1340778.29</v>
      </c>
    </row>
    <row r="349" spans="1:5">
      <c r="A349" s="58">
        <v>20406</v>
      </c>
      <c r="B349" s="58" t="s">
        <v>363</v>
      </c>
      <c r="D349" s="59">
        <v>7094295.3600000003</v>
      </c>
    </row>
    <row r="350" spans="1:5">
      <c r="A350" s="58">
        <v>20407</v>
      </c>
      <c r="B350" s="58" t="s">
        <v>364</v>
      </c>
      <c r="D350" s="59">
        <v>93135561.629999995</v>
      </c>
    </row>
    <row r="351" spans="1:5">
      <c r="A351" s="58">
        <v>20408</v>
      </c>
      <c r="B351" s="58" t="s">
        <v>365</v>
      </c>
      <c r="D351" s="59">
        <v>2777814.19</v>
      </c>
    </row>
    <row r="352" spans="1:5">
      <c r="A352" s="58">
        <v>20409</v>
      </c>
      <c r="B352" s="58" t="s">
        <v>366</v>
      </c>
      <c r="D352" s="59">
        <v>1153932.68</v>
      </c>
    </row>
    <row r="353" spans="1:4">
      <c r="A353" s="58">
        <v>20410</v>
      </c>
      <c r="B353" s="58" t="s">
        <v>367</v>
      </c>
      <c r="D353" s="59">
        <v>12099607.029999999</v>
      </c>
    </row>
    <row r="354" spans="1:4">
      <c r="A354" s="58">
        <v>20411</v>
      </c>
      <c r="B354" s="58" t="s">
        <v>368</v>
      </c>
      <c r="D354" s="59">
        <v>991330.06</v>
      </c>
    </row>
    <row r="355" spans="1:4">
      <c r="A355" s="58">
        <v>20412</v>
      </c>
      <c r="B355" s="58" t="s">
        <v>369</v>
      </c>
      <c r="D355" s="59">
        <v>1268494.42</v>
      </c>
    </row>
    <row r="356" spans="1:4">
      <c r="A356" s="58">
        <v>20413</v>
      </c>
      <c r="B356" s="58" t="s">
        <v>370</v>
      </c>
      <c r="C356" s="59">
        <v>1689174</v>
      </c>
    </row>
    <row r="357" spans="1:4">
      <c r="A357" s="58">
        <v>204132</v>
      </c>
      <c r="B357" s="58" t="s">
        <v>371</v>
      </c>
      <c r="D357" s="59">
        <v>1689174</v>
      </c>
    </row>
    <row r="358" spans="1:4">
      <c r="A358" s="58">
        <v>20414</v>
      </c>
      <c r="B358" s="58" t="s">
        <v>372</v>
      </c>
      <c r="D358" s="59">
        <v>5679395.4199999999</v>
      </c>
    </row>
    <row r="359" spans="1:4">
      <c r="A359" s="58">
        <v>20415</v>
      </c>
      <c r="B359" s="58" t="s">
        <v>373</v>
      </c>
      <c r="D359" s="59">
        <v>12848099.300000001</v>
      </c>
    </row>
    <row r="360" spans="1:4">
      <c r="A360" s="58">
        <v>20416</v>
      </c>
      <c r="B360" s="58" t="s">
        <v>374</v>
      </c>
      <c r="C360" s="59">
        <v>7343077.2999999998</v>
      </c>
    </row>
    <row r="361" spans="1:4">
      <c r="A361" s="58">
        <v>2041601</v>
      </c>
      <c r="B361" s="58" t="s">
        <v>375</v>
      </c>
      <c r="D361" s="59">
        <v>17696.45</v>
      </c>
    </row>
    <row r="362" spans="1:4">
      <c r="A362" s="58">
        <v>2041602</v>
      </c>
      <c r="B362" s="58" t="s">
        <v>376</v>
      </c>
      <c r="D362" s="59">
        <v>46818.49</v>
      </c>
    </row>
    <row r="363" spans="1:4">
      <c r="A363" s="58">
        <v>2041603</v>
      </c>
      <c r="B363" s="58" t="s">
        <v>377</v>
      </c>
      <c r="D363" s="59">
        <v>8766.84</v>
      </c>
    </row>
    <row r="364" spans="1:4">
      <c r="A364" s="58">
        <v>2041604</v>
      </c>
      <c r="B364" s="58" t="s">
        <v>358</v>
      </c>
      <c r="D364" s="59">
        <v>1386.61</v>
      </c>
    </row>
    <row r="365" spans="1:4">
      <c r="A365" s="58">
        <v>2041605</v>
      </c>
      <c r="B365" s="58" t="s">
        <v>378</v>
      </c>
      <c r="D365" s="59">
        <v>92850</v>
      </c>
    </row>
    <row r="366" spans="1:4">
      <c r="A366" s="58">
        <v>2041606</v>
      </c>
      <c r="B366" s="58" t="s">
        <v>379</v>
      </c>
      <c r="D366" s="59">
        <v>5711403.6500000004</v>
      </c>
    </row>
    <row r="367" spans="1:4">
      <c r="A367" s="58">
        <v>2041607</v>
      </c>
      <c r="B367" s="58" t="s">
        <v>380</v>
      </c>
      <c r="D367" s="59">
        <v>1464155.26</v>
      </c>
    </row>
    <row r="368" spans="1:4">
      <c r="A368" s="58">
        <v>20418</v>
      </c>
      <c r="B368" s="58" t="s">
        <v>381</v>
      </c>
      <c r="D368" s="59">
        <v>23599</v>
      </c>
    </row>
    <row r="369" spans="1:4">
      <c r="A369" s="58">
        <v>20419</v>
      </c>
      <c r="B369" s="58" t="s">
        <v>382</v>
      </c>
      <c r="D369" s="59">
        <v>51525</v>
      </c>
    </row>
    <row r="370" spans="1:4">
      <c r="A370" s="58">
        <v>20420</v>
      </c>
      <c r="B370" s="58" t="s">
        <v>383</v>
      </c>
      <c r="D370" s="59">
        <v>425971.28</v>
      </c>
    </row>
    <row r="371" spans="1:4">
      <c r="A371" s="58">
        <v>20422</v>
      </c>
      <c r="B371" s="58" t="s">
        <v>384</v>
      </c>
      <c r="D371" s="59">
        <v>359737394.93000001</v>
      </c>
    </row>
    <row r="372" spans="1:4">
      <c r="A372" s="58">
        <v>20427</v>
      </c>
      <c r="B372" s="58" t="s">
        <v>385</v>
      </c>
      <c r="D372" s="59">
        <v>6950</v>
      </c>
    </row>
    <row r="373" spans="1:4">
      <c r="A373" s="58">
        <v>20428</v>
      </c>
      <c r="B373" s="58" t="s">
        <v>386</v>
      </c>
      <c r="D373" s="59">
        <v>2652392.81</v>
      </c>
    </row>
    <row r="374" spans="1:4">
      <c r="A374" s="58">
        <v>20429</v>
      </c>
      <c r="B374" s="58" t="s">
        <v>387</v>
      </c>
      <c r="D374" s="59">
        <v>1637325.57</v>
      </c>
    </row>
    <row r="375" spans="1:4">
      <c r="A375" s="58">
        <v>20430</v>
      </c>
      <c r="B375" s="58" t="s">
        <v>388</v>
      </c>
      <c r="D375" s="59">
        <v>35655.15</v>
      </c>
    </row>
    <row r="376" spans="1:4">
      <c r="A376" s="58">
        <v>20431</v>
      </c>
      <c r="B376" s="58" t="s">
        <v>389</v>
      </c>
      <c r="D376" s="59">
        <v>5385805.1799999997</v>
      </c>
    </row>
    <row r="377" spans="1:4">
      <c r="A377" s="58">
        <v>20434</v>
      </c>
      <c r="B377" s="58" t="s">
        <v>390</v>
      </c>
      <c r="D377" s="59">
        <v>30000</v>
      </c>
    </row>
    <row r="378" spans="1:4">
      <c r="A378" s="58">
        <v>20435</v>
      </c>
      <c r="B378" s="58" t="s">
        <v>391</v>
      </c>
      <c r="D378" s="59">
        <v>533960.14</v>
      </c>
    </row>
    <row r="379" spans="1:4">
      <c r="A379" s="58">
        <v>20436</v>
      </c>
      <c r="B379" s="58" t="s">
        <v>392</v>
      </c>
      <c r="D379" s="59">
        <v>9800</v>
      </c>
    </row>
    <row r="380" spans="1:4">
      <c r="A380" s="58">
        <v>20437</v>
      </c>
      <c r="B380" s="58" t="s">
        <v>393</v>
      </c>
      <c r="D380" s="59">
        <v>387800</v>
      </c>
    </row>
    <row r="381" spans="1:4">
      <c r="A381" s="58">
        <v>20438</v>
      </c>
      <c r="B381" s="58" t="s">
        <v>394</v>
      </c>
      <c r="D381" s="59">
        <v>12127.8</v>
      </c>
    </row>
    <row r="382" spans="1:4">
      <c r="A382" s="58">
        <v>20439</v>
      </c>
      <c r="B382" s="58" t="s">
        <v>395</v>
      </c>
      <c r="D382" s="59">
        <v>26282.66</v>
      </c>
    </row>
    <row r="383" spans="1:4">
      <c r="A383" s="58">
        <v>205</v>
      </c>
      <c r="B383" s="58" t="s">
        <v>396</v>
      </c>
      <c r="C383" s="59">
        <v>0</v>
      </c>
    </row>
    <row r="384" spans="1:4">
      <c r="A384" s="58">
        <v>20502</v>
      </c>
      <c r="B384" s="58" t="s">
        <v>397</v>
      </c>
      <c r="C384" s="59">
        <v>0</v>
      </c>
    </row>
    <row r="385" spans="1:5">
      <c r="A385" s="58">
        <v>20502999</v>
      </c>
      <c r="B385" s="58" t="s">
        <v>398</v>
      </c>
      <c r="D385" s="59">
        <v>0</v>
      </c>
    </row>
    <row r="386" spans="1:5" ht="13.5" thickBot="1">
      <c r="D386" s="57"/>
    </row>
    <row r="387" spans="1:5">
      <c r="B387" s="60" t="s">
        <v>6</v>
      </c>
      <c r="C387" s="61"/>
      <c r="D387" s="62">
        <f>SUM(D306:D385)</f>
        <v>1552206369.6300004</v>
      </c>
    </row>
    <row r="389" spans="1:5">
      <c r="A389" s="58">
        <v>3</v>
      </c>
      <c r="B389" s="58" t="s">
        <v>14</v>
      </c>
      <c r="C389" s="59">
        <v>-14084839567</v>
      </c>
    </row>
    <row r="390" spans="1:5">
      <c r="A390" s="58">
        <v>30</v>
      </c>
      <c r="B390" s="58" t="s">
        <v>399</v>
      </c>
      <c r="C390" s="59">
        <v>25000000</v>
      </c>
    </row>
    <row r="391" spans="1:5">
      <c r="A391" s="58">
        <v>3001</v>
      </c>
      <c r="B391" s="58" t="s">
        <v>400</v>
      </c>
      <c r="D391" s="59">
        <v>25000000</v>
      </c>
    </row>
    <row r="392" spans="1:5">
      <c r="A392" s="58">
        <v>31</v>
      </c>
      <c r="B392" s="58" t="s">
        <v>401</v>
      </c>
      <c r="C392" s="59">
        <v>-14334839567</v>
      </c>
    </row>
    <row r="393" spans="1:5">
      <c r="A393" s="58">
        <v>3101</v>
      </c>
      <c r="B393" s="58" t="s">
        <v>402</v>
      </c>
      <c r="D393" s="59">
        <f>-1378609923.33+0.66</f>
        <v>-1378609922.6699998</v>
      </c>
      <c r="E393" s="53">
        <f>SUM(D393:D405)</f>
        <v>-1443693699.55</v>
      </c>
    </row>
    <row r="394" spans="1:5">
      <c r="A394" s="58">
        <v>3102</v>
      </c>
      <c r="B394" s="58" t="s">
        <v>403</v>
      </c>
      <c r="D394" s="59">
        <v>-28962282.41</v>
      </c>
    </row>
    <row r="395" spans="1:5">
      <c r="A395" s="58">
        <v>3104</v>
      </c>
      <c r="B395" s="58" t="s">
        <v>404</v>
      </c>
      <c r="D395" s="59">
        <v>281515846.86000001</v>
      </c>
    </row>
    <row r="396" spans="1:5">
      <c r="A396" s="58">
        <v>3105</v>
      </c>
      <c r="B396" s="58" t="s">
        <v>405</v>
      </c>
      <c r="D396" s="59">
        <v>-31673641.620000001</v>
      </c>
    </row>
    <row r="397" spans="1:5">
      <c r="A397" s="58">
        <v>3106</v>
      </c>
      <c r="B397" s="58" t="s">
        <v>406</v>
      </c>
      <c r="D397" s="59">
        <v>-156565424.30000001</v>
      </c>
    </row>
    <row r="398" spans="1:5">
      <c r="A398" s="58">
        <v>3107</v>
      </c>
      <c r="B398" s="58" t="s">
        <v>407</v>
      </c>
      <c r="D398" s="59">
        <v>-68619987.180000007</v>
      </c>
    </row>
    <row r="399" spans="1:5">
      <c r="A399" s="58">
        <v>3108</v>
      </c>
      <c r="B399" s="58" t="s">
        <v>408</v>
      </c>
      <c r="D399" s="59">
        <v>-99897952.379999995</v>
      </c>
    </row>
    <row r="400" spans="1:5">
      <c r="A400" s="58">
        <v>3109</v>
      </c>
      <c r="B400" s="58" t="s">
        <v>409</v>
      </c>
      <c r="D400" s="59">
        <v>-1234189.06</v>
      </c>
    </row>
    <row r="401" spans="1:4">
      <c r="A401" s="58">
        <v>3110</v>
      </c>
      <c r="B401" s="58" t="s">
        <v>410</v>
      </c>
      <c r="D401" s="63">
        <v>-5273719225.7299995</v>
      </c>
    </row>
    <row r="402" spans="1:4">
      <c r="A402" s="58">
        <v>3111</v>
      </c>
      <c r="B402" s="58" t="s">
        <v>411</v>
      </c>
      <c r="D402" s="59">
        <v>5367986538</v>
      </c>
    </row>
    <row r="403" spans="1:4">
      <c r="A403" s="58">
        <v>3112</v>
      </c>
      <c r="B403" s="58" t="s">
        <v>412</v>
      </c>
      <c r="D403" s="59">
        <v>-43703716.380000003</v>
      </c>
    </row>
    <row r="405" spans="1:4">
      <c r="B405" s="58" t="s">
        <v>413</v>
      </c>
      <c r="D405" s="59">
        <v>-10209742.68</v>
      </c>
    </row>
    <row r="406" spans="1:4">
      <c r="B406" s="58" t="s">
        <v>414</v>
      </c>
      <c r="D406" s="59">
        <v>439071252.37</v>
      </c>
    </row>
    <row r="407" spans="1:4" ht="13.5" thickBot="1">
      <c r="D407" s="57"/>
    </row>
    <row r="408" spans="1:4">
      <c r="B408" s="60" t="s">
        <v>415</v>
      </c>
      <c r="C408" s="61"/>
      <c r="D408" s="62">
        <f>SUM(D391:D406)</f>
        <v>-979622447.17999995</v>
      </c>
    </row>
    <row r="409" spans="1:4" ht="13.5" thickBot="1">
      <c r="D409" s="57"/>
    </row>
    <row r="410" spans="1:4">
      <c r="B410" s="60" t="s">
        <v>416</v>
      </c>
      <c r="C410" s="61"/>
      <c r="D410" s="62">
        <v>572583922.45000005</v>
      </c>
    </row>
    <row r="411" spans="1:4" ht="13.5" thickBot="1">
      <c r="D411" s="57"/>
    </row>
  </sheetData>
  <mergeCells count="3">
    <mergeCell ref="A1:D1"/>
    <mergeCell ref="A3:D3"/>
    <mergeCell ref="A4:D4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BG2021-08</vt:lpstr>
      <vt:lpstr>Hoja1</vt:lpstr>
      <vt:lpstr>'BG2021-08'!Área_de_impresión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Año Fiscal 1992</dc:title>
  <dc:subject>DGISR</dc:subject>
  <dc:creator>***</dc:creator>
  <cp:lastModifiedBy>Eimy Gomez</cp:lastModifiedBy>
  <cp:lastPrinted>2021-10-08T15:43:47Z</cp:lastPrinted>
  <dcterms:created xsi:type="dcterms:W3CDTF">1999-04-24T14:30:54Z</dcterms:created>
  <dcterms:modified xsi:type="dcterms:W3CDTF">2021-10-09T00:31:29Z</dcterms:modified>
</cp:coreProperties>
</file>