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2\"/>
    </mc:Choice>
  </mc:AlternateContent>
  <xr:revisionPtr revIDLastSave="0" documentId="8_{BF853EF1-DF49-4530-B53A-1D263519262D}" xr6:coauthVersionLast="36" xr6:coauthVersionMax="36" xr10:uidLastSave="{00000000-0000-0000-0000-000000000000}"/>
  <bookViews>
    <workbookView xWindow="0" yWindow="0" windowWidth="28800" windowHeight="12225"/>
  </bookViews>
  <sheets>
    <sheet name="CUENTA NO. 240-010599-0" sheetId="1" r:id="rId1"/>
  </sheets>
  <definedNames>
    <definedName name="_xlnm.Print_Area" localSheetId="0">'CUENTA NO. 240-010599-0'!$B$1:$G$243</definedName>
    <definedName name="_xlnm.Print_Titles" localSheetId="0">'CUENTA NO. 240-010599-0'!$1:$15</definedName>
  </definedNames>
  <calcPr calcId="191029" fullCalcOnLoad="1"/>
</workbook>
</file>

<file path=xl/calcChain.xml><?xml version="1.0" encoding="utf-8"?>
<calcChain xmlns="http://schemas.openxmlformats.org/spreadsheetml/2006/main">
  <c r="E230" i="1" l="1"/>
  <c r="F230" i="1"/>
  <c r="G16" i="1"/>
  <c r="G17" i="1" s="1"/>
  <c r="G18" i="1" s="1"/>
  <c r="G19" i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30" i="1"/>
</calcChain>
</file>

<file path=xl/sharedStrings.xml><?xml version="1.0" encoding="utf-8"?>
<sst xmlns="http://schemas.openxmlformats.org/spreadsheetml/2006/main" count="232" uniqueCount="141">
  <si>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</si>
  <si>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</si>
  <si>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</si>
  <si>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</si>
  <si>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</si>
  <si>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</si>
  <si>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</si>
  <si>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</si>
  <si>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</si>
  <si>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</si>
  <si>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</si>
  <si>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</si>
  <si>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</si>
  <si>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</si>
  <si>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</si>
  <si>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</si>
  <si>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</si>
  <si>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</si>
  <si>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</si>
  <si>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</si>
  <si>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</si>
  <si>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</si>
  <si>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EDENORTE DOMINICANA, S.A.</t>
  </si>
  <si>
    <t>SEGURO NACIONAL DE SALUD (SENASA)</t>
  </si>
  <si>
    <t>HUMANO SEGUROS , S.A</t>
  </si>
  <si>
    <t>EDESUR DOMINICANA, S.A.</t>
  </si>
  <si>
    <t>COMPAÑIA DOMINICANA DE TELEFONOS, S.A.</t>
  </si>
  <si>
    <t>INSTITUTO DE ESTABILIZACION DE PRECIOS</t>
  </si>
  <si>
    <t>DISTRIBUIDORA INSTANTAMIC, S.R.L.</t>
  </si>
  <si>
    <t>ONE RAPID SERVICE, S.R.L.</t>
  </si>
  <si>
    <t>COMERCIALIZADORA BLUECROSS, S.R.L.</t>
  </si>
  <si>
    <t>EMPRESA DISTRIBUIDORA DE ELECTRICIDAD DEL ESTE, S,A.</t>
  </si>
  <si>
    <t>L Y D TRANSPORTE, SRL.</t>
  </si>
  <si>
    <t>RISSEGA GROUP, S.R.L.</t>
  </si>
  <si>
    <t>COLECTOR DE IMPUESTOS INTERNOS</t>
  </si>
  <si>
    <t>TESORERIA DE LA SEGURIDAD SOCIAL</t>
  </si>
  <si>
    <t>DEYANIRA ISABEL CONTRERAS AQUINO</t>
  </si>
  <si>
    <t>PEDRO PEREZ FELIZ</t>
  </si>
  <si>
    <t>ELIZABETH LORENZO FLORIAN</t>
  </si>
  <si>
    <t>MARIA JOSELIN MEDINA MATEO</t>
  </si>
  <si>
    <t>DIVINA MERCEDES REYES TERRERO</t>
  </si>
  <si>
    <t>CRISTOBALINA REYNOSO SORIANO</t>
  </si>
  <si>
    <t>JULIA DE JESUS BRITO DE ROSADO</t>
  </si>
  <si>
    <t>BERNARDA LOURDES ABREU</t>
  </si>
  <si>
    <t>CATALINO MEDRANO RAVELO</t>
  </si>
  <si>
    <t>OMAR MORRILLO PEÑA</t>
  </si>
  <si>
    <t>LADINO MATOS</t>
  </si>
  <si>
    <t>RAMON SANTANA CASTILLO</t>
  </si>
  <si>
    <t>MARIA ESTHELA DIAZ</t>
  </si>
  <si>
    <t>MARIA ABAD MATEO</t>
  </si>
  <si>
    <t>EUSENCION DEL C BELIARD PIÑA</t>
  </si>
  <si>
    <t>MIGUEL MONTERO ENCARNACION</t>
  </si>
  <si>
    <t>GENEROSA SEIJAS CORDERO DE BUSI</t>
  </si>
  <si>
    <t>MAGALIS ALTAGRACIA GOMEZ</t>
  </si>
  <si>
    <t>FRANKLIN MIGUEL NADAL DALMASI</t>
  </si>
  <si>
    <t>ANA INGRIS TAVAREZ GUTIERREZ</t>
  </si>
  <si>
    <t>FRANCISCO POLANCO</t>
  </si>
  <si>
    <t>DULCE MARIA FELIZ PEÑA</t>
  </si>
  <si>
    <t>ADELINA ALT. DE LA CRUZ GIRBER</t>
  </si>
  <si>
    <t>ARCANGEL ENCARNACION</t>
  </si>
  <si>
    <t>PATRICIO ANTONIO RODRIGUEZ ESPINAL</t>
  </si>
  <si>
    <t>ANDRES TEJEDA SENCION</t>
  </si>
  <si>
    <t>JUANA DILIA VILLANUEVA</t>
  </si>
  <si>
    <t>MERCEDES LEONARDO</t>
  </si>
  <si>
    <t>JULIO ALFREDO DELGADO SOLIVER</t>
  </si>
  <si>
    <t>AMARILIS EUSEBIO MARTINEZ</t>
  </si>
  <si>
    <t>MERCEDES M. ORTIZ LEBRON</t>
  </si>
  <si>
    <t>TOMAS ENRIQUE VALDEZ REYES</t>
  </si>
  <si>
    <t>BARTOLO GONZALEZ RODRIGUEZ</t>
  </si>
  <si>
    <t>GUILLERMO MONTERO DIAZ</t>
  </si>
  <si>
    <t>SANTO ELEODORO ARIAS ARIAS</t>
  </si>
  <si>
    <t>RAMONA BAUTISTA DE TORRES</t>
  </si>
  <si>
    <t>GLADYS ALTAGRACIA YERMENOS INOA</t>
  </si>
  <si>
    <t>JUAN VASQUEZ</t>
  </si>
  <si>
    <t>DEYSI MARIA CUEVAS</t>
  </si>
  <si>
    <t>SEVERO SALVADOR VALDEZ</t>
  </si>
  <si>
    <t>JULIANA RAMIREZ PEÑA</t>
  </si>
  <si>
    <t>RENATO ANTONIO TAVERAS DE LA ROSA</t>
  </si>
  <si>
    <t>DELFO ARIAS</t>
  </si>
  <si>
    <t>MANUEL DEL JESUS PEREZ</t>
  </si>
  <si>
    <t>MARCIAL SURIEL RAMIREZ</t>
  </si>
  <si>
    <t>LUIS ALFREDO ANT. MEJIA  HERRERA</t>
  </si>
  <si>
    <t>JESUS SANTANA</t>
  </si>
  <si>
    <t>EULOGIO RAMIRO GUZMAN ALMANZAR</t>
  </si>
  <si>
    <t>MARIA A. REYES VOLQUEZ</t>
  </si>
  <si>
    <t>FERNELIS DEL VALLE</t>
  </si>
  <si>
    <t>CORNELIO BIENVENIDO DIAZ ALMONTE</t>
  </si>
  <si>
    <t>SADIA YMIRCE SANTANA VARGAS</t>
  </si>
  <si>
    <t>MAYELINA TEJADA VALENZUELA</t>
  </si>
  <si>
    <t>CARLOS TOMAS REYES MONEGRO</t>
  </si>
  <si>
    <t>RAMON FERNANDO REYNOSO</t>
  </si>
  <si>
    <t>HERMILIO PARIONA MARCOS</t>
  </si>
  <si>
    <t>GISELA ALTAGRACIA CARELA BATISTA</t>
  </si>
  <si>
    <t>MARIA DE LOS ANGELES GARCIA R.</t>
  </si>
  <si>
    <t>JOSE MIGUEL BELLO CASADO</t>
  </si>
  <si>
    <t>BRIGIDA MERCEDES TEJADA ESCOBOZA DE TEJADA</t>
  </si>
  <si>
    <t>NESTOR FRANCISCO VALDEZ GRULLON</t>
  </si>
  <si>
    <t>APOLINAR ANTONIO DE LEON MEDRANO</t>
  </si>
  <si>
    <t>VILMA KATIUSKA MARTINEZ</t>
  </si>
  <si>
    <t>ROBERTO BASTARDO TORRES</t>
  </si>
  <si>
    <t>ROLANDO DE JESUS JIMENEZ CONTRERAS</t>
  </si>
  <si>
    <t>ILEANA SILVERIA MATOS SOLIS</t>
  </si>
  <si>
    <t>MANOLIN ALCIDES SANCHEZ MONTERO</t>
  </si>
  <si>
    <t>FREDDY ZORRILLA</t>
  </si>
  <si>
    <t>CARLOS MANUEL CESPEDES MARTINEZ</t>
  </si>
  <si>
    <t>NURYS ALTAGRACIA ALCANTARA CASADO</t>
  </si>
  <si>
    <t>MERCEDES DE LAS ESPERANZA CABA PEREZ</t>
  </si>
  <si>
    <t>MERCANTIL VARRICA, S.R.L.</t>
  </si>
  <si>
    <t>FS COMPANY XPRESS, S.R.L.</t>
  </si>
  <si>
    <t>TRANSFERENCIA INTERNA RECIBIDA</t>
  </si>
  <si>
    <t>CRISTIAN PASTOR DE JESUS SALDIVAR CONCEPCION</t>
  </si>
  <si>
    <t>LORENZO VALDEZ</t>
  </si>
  <si>
    <t>FRANCISCO DURAN DURAN</t>
  </si>
  <si>
    <t>YERISMAR PADILLA FLORES</t>
  </si>
  <si>
    <t>MARIA DEL CARMEN GUERRERO GERMAN</t>
  </si>
  <si>
    <t>ROLANDO MERCEDES ROSARIO</t>
  </si>
  <si>
    <t>APOLINAR ARIAS VENTURA</t>
  </si>
  <si>
    <t>JOSE MANUEL MEJIA ORTEGA</t>
  </si>
  <si>
    <t>SOLINDA LOPEZ LOPEZ DE POLANCO</t>
  </si>
  <si>
    <t>LEONSIT MEDIA &amp; CONUNICACIONES, SRL.</t>
  </si>
  <si>
    <t>RITA CAROLINA FELICIANO DIAZ</t>
  </si>
  <si>
    <t>GABRIEL ULISES THOMAS CORONA</t>
  </si>
  <si>
    <t>OSVALDO RUIZ SAMBOY</t>
  </si>
  <si>
    <t>RENATA GIOVANNA CRUZ CARRETERO</t>
  </si>
  <si>
    <t>COMPAÑIA DOMINICANA DE HIPERMERCADOS ( CDH ) S,A,S</t>
  </si>
  <si>
    <t>ANTOLIN VELOZ CASTILLO</t>
  </si>
  <si>
    <t>R TIRADO SOLUTION SERVICES, SRL.</t>
  </si>
  <si>
    <t>AMARAM ENTERPRISE, SRL.</t>
  </si>
  <si>
    <t>EDDY GARCIA ALCANTARA</t>
  </si>
  <si>
    <t>JUNTA AGROEMPRESARIAL DOMINICANA INC (JAD)</t>
  </si>
  <si>
    <t>PANIFICADORA MACIEL, S.R.L.</t>
  </si>
  <si>
    <t>SEGUROS RESERVAS, S,A.</t>
  </si>
  <si>
    <t>JUANA MARIA PEGUERO CONCEPCION</t>
  </si>
  <si>
    <t>HIPERMERCADOS OLE, S,A.</t>
  </si>
  <si>
    <t>EMPACADORA DE ALIMENTOS MONTELLANO EMALMOLLA, SRL</t>
  </si>
  <si>
    <t>UNION NACIONAL DE PRODUCTORES AGRICOLAS, UNAPRODA</t>
  </si>
  <si>
    <t>ROSSY M. ESCOTTO M.</t>
  </si>
  <si>
    <t>DEL 1 AL 30 DE SEPTIEMBRE 2022</t>
  </si>
  <si>
    <t>ASOC. DOMINICANA DE PRODUCTORES DE BANANOS.</t>
  </si>
  <si>
    <t xml:space="preserve">ASOC. DOMINCANA DE PRODUCTOS DE BANANOS </t>
  </si>
  <si>
    <t>UNION NACIONAL DE PRODUCTORES AGRICOLAS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</si>
</sst>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3" fontId="43" fillId="0" borderId="15" xfId="66" applyFont="1" applyFill="1" applyBorder="1" applyAlignment="1">
      <alignment horizontal="center"/>
    </xf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971550</xdr:colOff>
      <xdr:row>6</xdr:row>
      <xdr:rowOff>180975</xdr:rowOff>
    </xdr:to>
    <xdr:pic>
      <xdr:nvPicPr>
        <xdr:cNvPr id="1934" name="Imagen 1">
          <a:extLst>
            <a:ext uri="{FF2B5EF4-FFF2-40B4-BE49-F238E27FC236}">
              <a16:creationId xmlns:a16="http://schemas.microsoft.com/office/drawing/2014/main" id="{EE7AABAE-5EA6-420E-A8DD-0D7A0FDF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83248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235</xdr:row>
      <xdr:rowOff>171450</xdr:rowOff>
    </xdr:from>
    <xdr:to>
      <xdr:col>3</xdr:col>
      <xdr:colOff>1607910</xdr:colOff>
      <xdr:row>235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DFFF285-7E59-4FFE-B77F-E19F7C6365D4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235</xdr:row>
      <xdr:rowOff>171450</xdr:rowOff>
    </xdr:from>
    <xdr:to>
      <xdr:col>3</xdr:col>
      <xdr:colOff>1607910</xdr:colOff>
      <xdr:row>235</xdr:row>
      <xdr:rowOff>175683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30E2ADD-1F9D-40AD-9E25-6E2C08DD4523}"/>
            </a:ext>
          </a:extLst>
        </xdr:cNvPr>
        <xdr:cNvCxnSpPr/>
      </xdr:nvCxnSpPr>
      <xdr:spPr>
        <a:xfrm>
          <a:off x="2724150" y="811434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6"/>
  <sheetViews>
    <sheetView tabSelected="1" workbookViewId="0">
      <selection activeCell="B9" sqref="B9:G9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50" style="10" bestFit="1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7" t="s">
        <v>20</v>
      </c>
      <c r="C8" s="67"/>
      <c r="D8" s="67"/>
      <c r="E8" s="67"/>
      <c r="F8" s="67"/>
      <c r="G8" s="67"/>
    </row>
    <row r="9" spans="2:9" ht="17.25">
      <c r="B9" s="68" t="s">
        <v>0</v>
      </c>
      <c r="C9" s="68"/>
      <c r="D9" s="68"/>
      <c r="E9" s="68"/>
      <c r="F9" s="68"/>
      <c r="G9" s="68"/>
    </row>
    <row r="10" spans="2:9" ht="15.75">
      <c r="B10" s="69" t="s">
        <v>137</v>
      </c>
      <c r="C10" s="69"/>
      <c r="D10" s="69"/>
      <c r="E10" s="69"/>
      <c r="F10" s="69"/>
      <c r="G10" s="69"/>
    </row>
    <row r="11" spans="2:9" ht="15.75" thickBot="1">
      <c r="B11" s="54"/>
      <c r="C11" s="13"/>
      <c r="D11" s="12"/>
      <c r="E11" s="41"/>
      <c r="F11" s="14"/>
      <c r="G11" s="14"/>
    </row>
    <row r="12" spans="2:9" s="15" customFormat="1" ht="17.25">
      <c r="B12" s="70" t="s">
        <v>7</v>
      </c>
      <c r="C12" s="71"/>
      <c r="D12" s="71"/>
      <c r="E12" s="71"/>
      <c r="F12" s="71"/>
      <c r="G12" s="72"/>
      <c r="H12" s="36"/>
      <c r="I12" s="36"/>
    </row>
    <row r="13" spans="2:9" s="15" customFormat="1" ht="15.75">
      <c r="B13" s="55"/>
      <c r="C13" s="19"/>
      <c r="D13" s="20"/>
      <c r="E13" s="66" t="s">
        <v>1</v>
      </c>
      <c r="F13" s="66"/>
      <c r="G13" s="21">
        <v>8918651.7000000253</v>
      </c>
      <c r="H13" s="36"/>
      <c r="I13" s="36"/>
    </row>
    <row r="14" spans="2:9">
      <c r="B14" s="56"/>
      <c r="C14" s="22"/>
      <c r="D14" s="23"/>
      <c r="E14" s="42"/>
      <c r="F14" s="24"/>
      <c r="G14" s="25"/>
    </row>
    <row r="15" spans="2:9" s="15" customFormat="1" ht="15.75">
      <c r="B15" s="57" t="s">
        <v>2</v>
      </c>
      <c r="C15" s="26" t="s">
        <v>3</v>
      </c>
      <c r="D15" s="27" t="s">
        <v>4</v>
      </c>
      <c r="E15" s="43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8"/>
      <c r="C16" s="51"/>
      <c r="D16" s="49"/>
      <c r="E16" s="16"/>
      <c r="F16" s="16"/>
      <c r="G16" s="16">
        <f>+G13+E16-F16</f>
        <v>8918651.7000000253</v>
      </c>
      <c r="H16" s="37"/>
      <c r="I16" s="37"/>
    </row>
    <row r="17" spans="2:9" s="10" customFormat="1" ht="15.95" customHeight="1">
      <c r="B17" s="58">
        <v>44805</v>
      </c>
      <c r="C17" s="51">
        <v>27867716717</v>
      </c>
      <c r="D17" s="49" t="s">
        <v>27</v>
      </c>
      <c r="E17" s="16"/>
      <c r="F17" s="16">
        <v>700000</v>
      </c>
      <c r="G17" s="16">
        <f>+G16+E17-F17</f>
        <v>8218651.7000000253</v>
      </c>
      <c r="H17" s="37"/>
      <c r="I17" s="37"/>
    </row>
    <row r="18" spans="2:9" s="10" customFormat="1" ht="15.95" customHeight="1">
      <c r="B18" s="58">
        <v>44806</v>
      </c>
      <c r="C18" s="51">
        <v>21461081</v>
      </c>
      <c r="D18" s="49" t="s">
        <v>21</v>
      </c>
      <c r="E18" s="16">
        <v>1437858.44</v>
      </c>
      <c r="F18" s="16"/>
      <c r="G18" s="16">
        <f t="shared" ref="G18:G225" si="0">+G17+E18-F18</f>
        <v>9656510.1400000248</v>
      </c>
      <c r="H18" s="37"/>
      <c r="I18" s="37"/>
    </row>
    <row r="19" spans="2:9" s="10" customFormat="1" ht="15.95" customHeight="1">
      <c r="B19" s="58">
        <v>44806</v>
      </c>
      <c r="C19" s="51">
        <v>21461074</v>
      </c>
      <c r="D19" s="49" t="s">
        <v>21</v>
      </c>
      <c r="E19" s="16">
        <v>25000000</v>
      </c>
      <c r="F19" s="16"/>
      <c r="G19" s="16">
        <f t="shared" si="0"/>
        <v>34656510.140000023</v>
      </c>
      <c r="H19" s="37"/>
      <c r="I19" s="37"/>
    </row>
    <row r="20" spans="2:9" s="10" customFormat="1" ht="15.95" customHeight="1">
      <c r="B20" s="58">
        <v>44806</v>
      </c>
      <c r="C20" s="50">
        <v>26757</v>
      </c>
      <c r="D20" s="49" t="s">
        <v>111</v>
      </c>
      <c r="E20" s="16"/>
      <c r="F20" s="16">
        <v>10672.01</v>
      </c>
      <c r="G20" s="16">
        <f t="shared" si="0"/>
        <v>34645838.130000025</v>
      </c>
      <c r="H20" s="37"/>
      <c r="I20" s="37"/>
    </row>
    <row r="21" spans="2:9" s="10" customFormat="1" ht="15.95" customHeight="1">
      <c r="B21" s="58">
        <v>44806</v>
      </c>
      <c r="C21" s="51">
        <v>26766</v>
      </c>
      <c r="D21" s="49" t="s">
        <v>131</v>
      </c>
      <c r="E21" s="16"/>
      <c r="F21" s="16">
        <v>234728</v>
      </c>
      <c r="G21" s="16">
        <f t="shared" si="0"/>
        <v>34411110.130000025</v>
      </c>
      <c r="H21" s="37"/>
      <c r="I21" s="37"/>
    </row>
    <row r="22" spans="2:9" s="10" customFormat="1" ht="15.95" customHeight="1">
      <c r="B22" s="58">
        <v>44806</v>
      </c>
      <c r="C22" s="51">
        <v>26768</v>
      </c>
      <c r="D22" s="49" t="s">
        <v>134</v>
      </c>
      <c r="E22" s="16"/>
      <c r="F22" s="16">
        <v>1237660</v>
      </c>
      <c r="G22" s="16">
        <f t="shared" si="0"/>
        <v>33173450.130000025</v>
      </c>
      <c r="H22" s="37"/>
      <c r="I22" s="37"/>
    </row>
    <row r="23" spans="2:9" s="10" customFormat="1" ht="15.95" customHeight="1">
      <c r="B23" s="58">
        <v>44806</v>
      </c>
      <c r="C23" s="51">
        <v>26770</v>
      </c>
      <c r="D23" s="49" t="s">
        <v>27</v>
      </c>
      <c r="E23" s="16"/>
      <c r="F23" s="16">
        <v>1437858.44</v>
      </c>
      <c r="G23" s="16">
        <f t="shared" si="0"/>
        <v>31735591.690000024</v>
      </c>
      <c r="H23" s="37"/>
      <c r="I23" s="37"/>
    </row>
    <row r="24" spans="2:9" s="10" customFormat="1" ht="15.95" customHeight="1">
      <c r="B24" s="58">
        <v>44806</v>
      </c>
      <c r="C24" s="51">
        <v>26771</v>
      </c>
      <c r="D24" s="49" t="s">
        <v>27</v>
      </c>
      <c r="E24" s="16"/>
      <c r="F24" s="16">
        <v>8800000</v>
      </c>
      <c r="G24" s="16">
        <f t="shared" si="0"/>
        <v>22935591.690000024</v>
      </c>
      <c r="H24" s="37"/>
      <c r="I24" s="37"/>
    </row>
    <row r="25" spans="2:9" s="10" customFormat="1" ht="15.95" customHeight="1">
      <c r="B25" s="58">
        <v>44806</v>
      </c>
      <c r="C25" s="64">
        <v>26767</v>
      </c>
      <c r="D25" s="49" t="s">
        <v>35</v>
      </c>
      <c r="E25" s="65"/>
      <c r="F25" s="65">
        <v>12571522.99</v>
      </c>
      <c r="G25" s="16">
        <f t="shared" si="0"/>
        <v>10364068.700000023</v>
      </c>
      <c r="H25" s="37"/>
      <c r="I25" s="37"/>
    </row>
    <row r="26" spans="2:9" s="10" customFormat="1" ht="15.95" customHeight="1">
      <c r="B26" s="58">
        <v>44806</v>
      </c>
      <c r="C26" s="51">
        <v>27883207584</v>
      </c>
      <c r="D26" s="49" t="s">
        <v>27</v>
      </c>
      <c r="E26" s="16"/>
      <c r="F26" s="16">
        <v>300000</v>
      </c>
      <c r="G26" s="16">
        <f t="shared" si="0"/>
        <v>10064068.700000023</v>
      </c>
      <c r="H26" s="37"/>
      <c r="I26" s="37"/>
    </row>
    <row r="27" spans="2:9" s="10" customFormat="1" ht="15.95" customHeight="1">
      <c r="B27" s="58">
        <v>44806</v>
      </c>
      <c r="C27" s="51">
        <v>27883106082</v>
      </c>
      <c r="D27" s="49" t="s">
        <v>27</v>
      </c>
      <c r="E27" s="16"/>
      <c r="F27" s="16">
        <v>1100000</v>
      </c>
      <c r="G27" s="16">
        <f t="shared" si="0"/>
        <v>8964068.7000000235</v>
      </c>
      <c r="H27" s="37"/>
      <c r="I27" s="37"/>
    </row>
    <row r="28" spans="2:9" s="10" customFormat="1" ht="15.95" customHeight="1">
      <c r="B28" s="58">
        <v>44806</v>
      </c>
      <c r="C28" s="51">
        <v>27882701261</v>
      </c>
      <c r="D28" s="49" t="s">
        <v>27</v>
      </c>
      <c r="E28" s="16"/>
      <c r="F28" s="16">
        <v>500000</v>
      </c>
      <c r="G28" s="16">
        <f t="shared" si="0"/>
        <v>8464068.7000000235</v>
      </c>
      <c r="H28" s="37"/>
      <c r="I28" s="37"/>
    </row>
    <row r="29" spans="2:9" s="10" customFormat="1" ht="15.95" customHeight="1">
      <c r="B29" s="58">
        <v>44809</v>
      </c>
      <c r="C29" s="51">
        <v>27905782244</v>
      </c>
      <c r="D29" s="49" t="s">
        <v>109</v>
      </c>
      <c r="E29" s="16">
        <v>300000</v>
      </c>
      <c r="F29" s="16"/>
      <c r="G29" s="16">
        <f t="shared" si="0"/>
        <v>8764068.7000000235</v>
      </c>
      <c r="H29" s="37"/>
      <c r="I29" s="37"/>
    </row>
    <row r="30" spans="2:9" s="10" customFormat="1" ht="15.95" customHeight="1">
      <c r="B30" s="58">
        <v>44809</v>
      </c>
      <c r="C30" s="51">
        <v>26765</v>
      </c>
      <c r="D30" s="49" t="s">
        <v>113</v>
      </c>
      <c r="E30" s="16"/>
      <c r="F30" s="16">
        <v>21922.01</v>
      </c>
      <c r="G30" s="16">
        <f t="shared" si="0"/>
        <v>8742146.6900000237</v>
      </c>
      <c r="H30" s="37"/>
      <c r="I30" s="37"/>
    </row>
    <row r="31" spans="2:9" s="10" customFormat="1" ht="15.95" customHeight="1">
      <c r="B31" s="58">
        <v>44809</v>
      </c>
      <c r="C31" s="51">
        <v>26764</v>
      </c>
      <c r="D31" s="49" t="s">
        <v>114</v>
      </c>
      <c r="E31" s="16"/>
      <c r="F31" s="16">
        <v>23054.57</v>
      </c>
      <c r="G31" s="16">
        <f t="shared" si="0"/>
        <v>8719092.1200000234</v>
      </c>
      <c r="H31" s="37"/>
      <c r="I31" s="37"/>
    </row>
    <row r="32" spans="2:9" s="10" customFormat="1" ht="15.95" customHeight="1">
      <c r="B32" s="58">
        <v>44809</v>
      </c>
      <c r="C32" s="51">
        <v>26769</v>
      </c>
      <c r="D32" s="49" t="s">
        <v>130</v>
      </c>
      <c r="E32" s="16"/>
      <c r="F32" s="16">
        <v>205200</v>
      </c>
      <c r="G32" s="16">
        <f t="shared" si="0"/>
        <v>8513892.1200000234</v>
      </c>
      <c r="H32" s="37"/>
      <c r="I32" s="37"/>
    </row>
    <row r="33" spans="2:9" s="10" customFormat="1" ht="15.95" customHeight="1">
      <c r="B33" s="58">
        <v>44810</v>
      </c>
      <c r="C33" s="51">
        <v>507019044</v>
      </c>
      <c r="D33" s="49" t="s">
        <v>21</v>
      </c>
      <c r="E33" s="16">
        <v>1555680</v>
      </c>
      <c r="F33" s="16"/>
      <c r="G33" s="16">
        <f t="shared" si="0"/>
        <v>10069572.120000023</v>
      </c>
      <c r="H33" s="37"/>
      <c r="I33" s="37"/>
    </row>
    <row r="34" spans="2:9" s="10" customFormat="1" ht="15.95" customHeight="1">
      <c r="B34" s="58">
        <v>44810</v>
      </c>
      <c r="C34" s="51">
        <v>507019046</v>
      </c>
      <c r="D34" s="49" t="s">
        <v>21</v>
      </c>
      <c r="E34" s="16">
        <v>466654</v>
      </c>
      <c r="F34" s="16"/>
      <c r="G34" s="16">
        <f t="shared" si="0"/>
        <v>10536226.120000023</v>
      </c>
      <c r="H34" s="37"/>
      <c r="I34" s="37"/>
    </row>
    <row r="35" spans="2:9" s="10" customFormat="1" ht="15.95" customHeight="1">
      <c r="B35" s="58">
        <v>44810</v>
      </c>
      <c r="C35" s="51">
        <v>27916742715</v>
      </c>
      <c r="D35" s="49" t="s">
        <v>109</v>
      </c>
      <c r="E35" s="16">
        <v>45000</v>
      </c>
      <c r="F35" s="16"/>
      <c r="G35" s="16">
        <f t="shared" si="0"/>
        <v>10581226.120000023</v>
      </c>
      <c r="H35" s="37"/>
      <c r="I35" s="37"/>
    </row>
    <row r="36" spans="2:9" s="10" customFormat="1" ht="15.95" customHeight="1">
      <c r="B36" s="58">
        <v>44810</v>
      </c>
      <c r="C36" s="51">
        <v>21461080</v>
      </c>
      <c r="D36" s="49" t="s">
        <v>21</v>
      </c>
      <c r="E36" s="16">
        <v>1250045</v>
      </c>
      <c r="F36" s="16"/>
      <c r="G36" s="16">
        <f t="shared" si="0"/>
        <v>11831271.120000023</v>
      </c>
      <c r="H36" s="37"/>
      <c r="I36" s="37"/>
    </row>
    <row r="37" spans="2:9" s="10" customFormat="1" ht="15.95" customHeight="1">
      <c r="B37" s="58">
        <v>44810</v>
      </c>
      <c r="C37" s="51">
        <v>21461079</v>
      </c>
      <c r="D37" s="49" t="s">
        <v>21</v>
      </c>
      <c r="E37" s="16">
        <v>1700000</v>
      </c>
      <c r="F37" s="16"/>
      <c r="G37" s="16">
        <f t="shared" si="0"/>
        <v>13531271.120000023</v>
      </c>
      <c r="H37" s="37"/>
      <c r="I37" s="37"/>
    </row>
    <row r="38" spans="2:9" s="10" customFormat="1" ht="15.95" customHeight="1">
      <c r="B38" s="58">
        <v>44810</v>
      </c>
      <c r="C38" s="51">
        <v>26772</v>
      </c>
      <c r="D38" s="49" t="s">
        <v>106</v>
      </c>
      <c r="E38" s="16"/>
      <c r="F38" s="16">
        <v>152542.35</v>
      </c>
      <c r="G38" s="16">
        <f t="shared" si="0"/>
        <v>13378728.770000024</v>
      </c>
      <c r="H38" s="37"/>
      <c r="I38" s="37"/>
    </row>
    <row r="39" spans="2:9" s="10" customFormat="1" ht="15.95" customHeight="1">
      <c r="B39" s="58">
        <v>44810</v>
      </c>
      <c r="C39" s="51">
        <v>26773</v>
      </c>
      <c r="D39" s="49" t="s">
        <v>27</v>
      </c>
      <c r="E39" s="16"/>
      <c r="F39" s="16">
        <v>2022334</v>
      </c>
      <c r="G39" s="16">
        <f t="shared" si="0"/>
        <v>11356394.770000024</v>
      </c>
      <c r="H39" s="37"/>
      <c r="I39" s="37"/>
    </row>
    <row r="40" spans="2:9" s="10" customFormat="1" ht="15.95" customHeight="1">
      <c r="B40" s="58">
        <v>44810</v>
      </c>
      <c r="C40" s="51">
        <v>27920092594</v>
      </c>
      <c r="D40" s="49" t="s">
        <v>27</v>
      </c>
      <c r="E40" s="16"/>
      <c r="F40" s="16">
        <v>16000</v>
      </c>
      <c r="G40" s="16">
        <f t="shared" si="0"/>
        <v>11340394.770000024</v>
      </c>
      <c r="H40" s="37"/>
      <c r="I40" s="37"/>
    </row>
    <row r="41" spans="2:9" s="10" customFormat="1" ht="15.95" customHeight="1">
      <c r="B41" s="58">
        <v>44810</v>
      </c>
      <c r="C41" s="50">
        <v>27918227285</v>
      </c>
      <c r="D41" s="49" t="s">
        <v>27</v>
      </c>
      <c r="E41" s="16"/>
      <c r="F41" s="16">
        <v>2700000</v>
      </c>
      <c r="G41" s="16">
        <f t="shared" si="0"/>
        <v>8640394.7700000238</v>
      </c>
      <c r="H41" s="37"/>
      <c r="I41" s="37"/>
    </row>
    <row r="42" spans="2:9" s="10" customFormat="1" ht="15.95" customHeight="1">
      <c r="B42" s="58">
        <v>44811</v>
      </c>
      <c r="C42" s="50">
        <v>507019868</v>
      </c>
      <c r="D42" s="49" t="s">
        <v>21</v>
      </c>
      <c r="E42" s="16">
        <v>2500</v>
      </c>
      <c r="F42" s="16"/>
      <c r="G42" s="16">
        <f t="shared" si="0"/>
        <v>8642894.7700000238</v>
      </c>
      <c r="H42" s="37"/>
      <c r="I42" s="37"/>
    </row>
    <row r="43" spans="2:9" s="10" customFormat="1" ht="15.95" customHeight="1">
      <c r="B43" s="58">
        <v>44811</v>
      </c>
      <c r="C43" s="50">
        <v>507019866</v>
      </c>
      <c r="D43" s="49" t="s">
        <v>21</v>
      </c>
      <c r="E43" s="16">
        <v>2500</v>
      </c>
      <c r="F43" s="16"/>
      <c r="G43" s="16">
        <f t="shared" si="0"/>
        <v>8645394.7700000238</v>
      </c>
      <c r="H43" s="37"/>
      <c r="I43" s="37"/>
    </row>
    <row r="44" spans="2:9" s="10" customFormat="1" ht="15.95" customHeight="1">
      <c r="B44" s="58">
        <v>44811</v>
      </c>
      <c r="C44" s="51">
        <v>507019865</v>
      </c>
      <c r="D44" s="49" t="s">
        <v>21</v>
      </c>
      <c r="E44" s="16">
        <v>28000</v>
      </c>
      <c r="F44" s="16"/>
      <c r="G44" s="16">
        <f t="shared" si="0"/>
        <v>8673394.7700000238</v>
      </c>
      <c r="H44" s="37"/>
      <c r="I44" s="37"/>
    </row>
    <row r="45" spans="2:9" s="10" customFormat="1" ht="15.95" customHeight="1">
      <c r="B45" s="58">
        <v>44811</v>
      </c>
      <c r="C45" s="50">
        <v>507019867</v>
      </c>
      <c r="D45" s="49" t="s">
        <v>21</v>
      </c>
      <c r="E45" s="16">
        <v>2842800</v>
      </c>
      <c r="F45" s="16"/>
      <c r="G45" s="16">
        <f t="shared" si="0"/>
        <v>11516194.770000024</v>
      </c>
      <c r="H45" s="37"/>
      <c r="I45" s="37"/>
    </row>
    <row r="46" spans="2:9" s="10" customFormat="1" ht="15.95" customHeight="1">
      <c r="B46" s="58">
        <v>44811</v>
      </c>
      <c r="C46" s="50">
        <v>507019864</v>
      </c>
      <c r="D46" s="49" t="s">
        <v>21</v>
      </c>
      <c r="E46" s="16">
        <v>50000</v>
      </c>
      <c r="F46" s="16"/>
      <c r="G46" s="16">
        <f t="shared" si="0"/>
        <v>11566194.770000024</v>
      </c>
      <c r="H46" s="37"/>
      <c r="I46" s="37"/>
    </row>
    <row r="47" spans="2:9" s="10" customFormat="1" ht="15.95" customHeight="1">
      <c r="B47" s="58">
        <v>44811</v>
      </c>
      <c r="C47" s="50">
        <v>27930013771</v>
      </c>
      <c r="D47" s="49" t="s">
        <v>109</v>
      </c>
      <c r="E47" s="16">
        <v>35000</v>
      </c>
      <c r="F47" s="16"/>
      <c r="G47" s="16">
        <f t="shared" si="0"/>
        <v>11601194.770000024</v>
      </c>
      <c r="H47" s="37"/>
      <c r="I47" s="37"/>
    </row>
    <row r="48" spans="2:9" s="10" customFormat="1" ht="15.95" customHeight="1">
      <c r="B48" s="58">
        <v>44811</v>
      </c>
      <c r="C48" s="50">
        <v>27928081731</v>
      </c>
      <c r="D48" s="49" t="s">
        <v>109</v>
      </c>
      <c r="E48" s="16">
        <v>18000</v>
      </c>
      <c r="F48" s="16"/>
      <c r="G48" s="16">
        <f t="shared" si="0"/>
        <v>11619194.770000024</v>
      </c>
      <c r="H48" s="37"/>
      <c r="I48" s="37"/>
    </row>
    <row r="49" spans="2:9" s="10" customFormat="1" ht="15.95" customHeight="1">
      <c r="B49" s="58">
        <v>44811</v>
      </c>
      <c r="C49" s="50">
        <v>26779</v>
      </c>
      <c r="D49" s="49" t="s">
        <v>27</v>
      </c>
      <c r="E49" s="16"/>
      <c r="F49" s="16">
        <v>2920800</v>
      </c>
      <c r="G49" s="16">
        <f t="shared" si="0"/>
        <v>8698394.7700000238</v>
      </c>
      <c r="H49" s="37"/>
      <c r="I49" s="37"/>
    </row>
    <row r="50" spans="2:9" s="10" customFormat="1" ht="15.95" customHeight="1">
      <c r="B50" s="58">
        <v>44811</v>
      </c>
      <c r="C50" s="50">
        <v>27931362966</v>
      </c>
      <c r="D50" s="49" t="s">
        <v>27</v>
      </c>
      <c r="E50" s="16"/>
      <c r="F50" s="16">
        <v>10000</v>
      </c>
      <c r="G50" s="16">
        <f t="shared" si="0"/>
        <v>8688394.7700000238</v>
      </c>
      <c r="H50" s="37"/>
      <c r="I50" s="37"/>
    </row>
    <row r="51" spans="2:9" s="10" customFormat="1" ht="15.95" customHeight="1">
      <c r="B51" s="58">
        <v>44811</v>
      </c>
      <c r="C51" s="50">
        <v>27928895227</v>
      </c>
      <c r="D51" s="49" t="s">
        <v>27</v>
      </c>
      <c r="E51" s="16"/>
      <c r="F51" s="16">
        <v>40000</v>
      </c>
      <c r="G51" s="16">
        <f t="shared" si="0"/>
        <v>8648394.7700000238</v>
      </c>
      <c r="H51" s="37"/>
      <c r="I51" s="37"/>
    </row>
    <row r="52" spans="2:9" s="10" customFormat="1" ht="15.95" customHeight="1">
      <c r="B52" s="58">
        <v>44812</v>
      </c>
      <c r="C52" s="50">
        <v>21461075</v>
      </c>
      <c r="D52" s="49" t="s">
        <v>21</v>
      </c>
      <c r="E52" s="16">
        <v>25000000</v>
      </c>
      <c r="F52" s="16"/>
      <c r="G52" s="16">
        <f t="shared" si="0"/>
        <v>33648394.770000026</v>
      </c>
      <c r="H52" s="37"/>
      <c r="I52" s="37"/>
    </row>
    <row r="53" spans="2:9" s="10" customFormat="1" ht="15.95" customHeight="1">
      <c r="B53" s="58">
        <v>44812</v>
      </c>
      <c r="C53" s="50">
        <v>26778</v>
      </c>
      <c r="D53" s="49" t="s">
        <v>120</v>
      </c>
      <c r="E53" s="16"/>
      <c r="F53" s="16">
        <v>49400</v>
      </c>
      <c r="G53" s="16">
        <f t="shared" si="0"/>
        <v>33598994.770000026</v>
      </c>
      <c r="H53" s="37"/>
      <c r="I53" s="37"/>
    </row>
    <row r="54" spans="2:9" s="10" customFormat="1" ht="15.95" customHeight="1">
      <c r="B54" s="58">
        <v>44812</v>
      </c>
      <c r="C54" s="50">
        <v>26775</v>
      </c>
      <c r="D54" s="49" t="s">
        <v>124</v>
      </c>
      <c r="E54" s="16"/>
      <c r="F54" s="16">
        <v>94208.06</v>
      </c>
      <c r="G54" s="16">
        <f t="shared" si="0"/>
        <v>33504786.710000027</v>
      </c>
      <c r="H54" s="37"/>
      <c r="I54" s="37"/>
    </row>
    <row r="55" spans="2:9" s="10" customFormat="1" ht="15.95" customHeight="1">
      <c r="B55" s="58">
        <v>44812</v>
      </c>
      <c r="C55" s="50">
        <v>26774</v>
      </c>
      <c r="D55" s="49" t="s">
        <v>0</v>
      </c>
      <c r="E55" s="16"/>
      <c r="F55" s="16">
        <v>151739.73000000001</v>
      </c>
      <c r="G55" s="16">
        <f t="shared" si="0"/>
        <v>33353046.980000027</v>
      </c>
      <c r="H55" s="37"/>
      <c r="I55" s="37"/>
    </row>
    <row r="56" spans="2:9" s="10" customFormat="1" ht="15.95" customHeight="1">
      <c r="B56" s="58">
        <v>44812</v>
      </c>
      <c r="C56" s="50">
        <v>26776</v>
      </c>
      <c r="D56" s="49" t="s">
        <v>133</v>
      </c>
      <c r="E56" s="16"/>
      <c r="F56" s="16">
        <v>835141.77</v>
      </c>
      <c r="G56" s="16">
        <f t="shared" si="0"/>
        <v>32517905.210000027</v>
      </c>
      <c r="H56" s="37"/>
      <c r="I56" s="37"/>
    </row>
    <row r="57" spans="2:9" s="10" customFormat="1" ht="15.95" customHeight="1">
      <c r="B57" s="58">
        <v>44812</v>
      </c>
      <c r="C57" s="50">
        <v>26780</v>
      </c>
      <c r="D57" s="49" t="s">
        <v>29</v>
      </c>
      <c r="E57" s="16"/>
      <c r="F57" s="16">
        <v>1722666.54</v>
      </c>
      <c r="G57" s="16">
        <f t="shared" si="0"/>
        <v>30795238.670000028</v>
      </c>
      <c r="H57" s="37"/>
      <c r="I57" s="37"/>
    </row>
    <row r="58" spans="2:9" s="10" customFormat="1" ht="15.95" customHeight="1">
      <c r="B58" s="58">
        <v>44812</v>
      </c>
      <c r="C58" s="50">
        <v>26785</v>
      </c>
      <c r="D58" s="49" t="s">
        <v>32</v>
      </c>
      <c r="E58" s="16"/>
      <c r="F58" s="16">
        <v>1749591.25</v>
      </c>
      <c r="G58" s="16">
        <f t="shared" si="0"/>
        <v>29045647.420000028</v>
      </c>
      <c r="H58" s="37"/>
      <c r="I58" s="37"/>
    </row>
    <row r="59" spans="2:9" s="10" customFormat="1" ht="15.95" customHeight="1">
      <c r="B59" s="58">
        <v>44812</v>
      </c>
      <c r="C59" s="50">
        <v>26782</v>
      </c>
      <c r="D59" s="49" t="s">
        <v>33</v>
      </c>
      <c r="E59" s="16"/>
      <c r="F59" s="16">
        <v>2778807</v>
      </c>
      <c r="G59" s="16">
        <f t="shared" si="0"/>
        <v>26266840.420000028</v>
      </c>
      <c r="H59" s="37"/>
      <c r="I59" s="37"/>
    </row>
    <row r="60" spans="2:9" s="10" customFormat="1" ht="15.95" customHeight="1">
      <c r="B60" s="58">
        <v>44812</v>
      </c>
      <c r="C60" s="50">
        <v>26787</v>
      </c>
      <c r="D60" s="49" t="s">
        <v>27</v>
      </c>
      <c r="E60" s="16"/>
      <c r="F60" s="16">
        <v>3000000</v>
      </c>
      <c r="G60" s="16">
        <f t="shared" si="0"/>
        <v>23266840.420000028</v>
      </c>
      <c r="H60" s="37"/>
      <c r="I60" s="37"/>
    </row>
    <row r="61" spans="2:9" s="10" customFormat="1" ht="15.95" customHeight="1">
      <c r="B61" s="58">
        <v>44812</v>
      </c>
      <c r="C61" s="50">
        <v>26781</v>
      </c>
      <c r="D61" s="49" t="s">
        <v>28</v>
      </c>
      <c r="E61" s="16"/>
      <c r="F61" s="16">
        <v>3279274.31</v>
      </c>
      <c r="G61" s="16">
        <f t="shared" si="0"/>
        <v>19987566.110000029</v>
      </c>
      <c r="H61" s="37"/>
      <c r="I61" s="37"/>
    </row>
    <row r="62" spans="2:9" s="10" customFormat="1" ht="15.95" customHeight="1">
      <c r="B62" s="58">
        <v>44812</v>
      </c>
      <c r="C62" s="50">
        <v>26784</v>
      </c>
      <c r="D62" s="49" t="s">
        <v>108</v>
      </c>
      <c r="E62" s="16"/>
      <c r="F62" s="16">
        <v>3312500.15</v>
      </c>
      <c r="G62" s="16">
        <f t="shared" si="0"/>
        <v>16675065.960000029</v>
      </c>
      <c r="H62" s="37"/>
      <c r="I62" s="37"/>
    </row>
    <row r="63" spans="2:9" s="10" customFormat="1" ht="15.95" customHeight="1">
      <c r="B63" s="58">
        <v>44812</v>
      </c>
      <c r="C63" s="50">
        <v>26783</v>
      </c>
      <c r="D63" s="49" t="s">
        <v>30</v>
      </c>
      <c r="E63" s="16"/>
      <c r="F63" s="16">
        <v>3359599.07</v>
      </c>
      <c r="G63" s="16">
        <f t="shared" si="0"/>
        <v>13315466.890000029</v>
      </c>
      <c r="H63" s="37"/>
      <c r="I63" s="37"/>
    </row>
    <row r="64" spans="2:9" s="10" customFormat="1" ht="15.95" customHeight="1">
      <c r="B64" s="58">
        <v>44812</v>
      </c>
      <c r="C64" s="51">
        <v>27941076719</v>
      </c>
      <c r="D64" s="49" t="s">
        <v>27</v>
      </c>
      <c r="E64" s="16"/>
      <c r="F64" s="16">
        <v>4100000</v>
      </c>
      <c r="G64" s="16">
        <f t="shared" si="0"/>
        <v>9215466.8900000285</v>
      </c>
      <c r="H64" s="37"/>
      <c r="I64" s="37"/>
    </row>
    <row r="65" spans="2:9" s="10" customFormat="1" ht="15.95" customHeight="1">
      <c r="B65" s="58">
        <v>44812</v>
      </c>
      <c r="C65" s="51">
        <v>27940809597</v>
      </c>
      <c r="D65" s="49" t="s">
        <v>27</v>
      </c>
      <c r="E65" s="16"/>
      <c r="F65" s="16">
        <v>80000</v>
      </c>
      <c r="G65" s="16">
        <f t="shared" si="0"/>
        <v>9135466.8900000285</v>
      </c>
      <c r="H65" s="37"/>
      <c r="I65" s="37"/>
    </row>
    <row r="66" spans="2:9" s="10" customFormat="1" ht="15.95" customHeight="1">
      <c r="B66" s="58">
        <v>44813</v>
      </c>
      <c r="C66" s="51">
        <v>21461084</v>
      </c>
      <c r="D66" s="49" t="s">
        <v>21</v>
      </c>
      <c r="E66" s="16">
        <v>2022334</v>
      </c>
      <c r="F66" s="16"/>
      <c r="G66" s="16">
        <f t="shared" si="0"/>
        <v>11157800.890000029</v>
      </c>
      <c r="H66" s="37"/>
      <c r="I66" s="37"/>
    </row>
    <row r="67" spans="2:9" s="10" customFormat="1" ht="15.95" customHeight="1">
      <c r="B67" s="58">
        <v>44813</v>
      </c>
      <c r="C67" s="51">
        <v>26786</v>
      </c>
      <c r="D67" s="49" t="s">
        <v>132</v>
      </c>
      <c r="E67" s="16"/>
      <c r="F67" s="16">
        <v>393750</v>
      </c>
      <c r="G67" s="16">
        <f t="shared" si="0"/>
        <v>10764050.890000029</v>
      </c>
      <c r="H67" s="37"/>
      <c r="I67" s="37"/>
    </row>
    <row r="68" spans="2:9" s="10" customFormat="1" ht="15.95" customHeight="1">
      <c r="B68" s="58">
        <v>44813</v>
      </c>
      <c r="C68" s="51">
        <v>27951260358</v>
      </c>
      <c r="D68" s="49" t="s">
        <v>27</v>
      </c>
      <c r="E68" s="16"/>
      <c r="F68" s="16">
        <v>2100000</v>
      </c>
      <c r="G68" s="16">
        <f t="shared" si="0"/>
        <v>8664050.8900000285</v>
      </c>
      <c r="H68" s="37"/>
      <c r="I68" s="37"/>
    </row>
    <row r="69" spans="2:9" s="10" customFormat="1" ht="15.95" customHeight="1">
      <c r="B69" s="58">
        <v>44816</v>
      </c>
      <c r="C69" s="51">
        <v>507043212</v>
      </c>
      <c r="D69" s="49" t="s">
        <v>21</v>
      </c>
      <c r="E69" s="16">
        <v>5700</v>
      </c>
      <c r="F69" s="16"/>
      <c r="G69" s="16">
        <f t="shared" si="0"/>
        <v>8669750.8900000285</v>
      </c>
      <c r="H69" s="37"/>
      <c r="I69" s="37"/>
    </row>
    <row r="70" spans="2:9" s="10" customFormat="1" ht="15.95" customHeight="1">
      <c r="B70" s="58">
        <v>44816</v>
      </c>
      <c r="C70" s="51">
        <v>507043210</v>
      </c>
      <c r="D70" s="49" t="s">
        <v>21</v>
      </c>
      <c r="E70" s="16">
        <v>2251256</v>
      </c>
      <c r="F70" s="16"/>
      <c r="G70" s="16">
        <f t="shared" si="0"/>
        <v>10921006.890000029</v>
      </c>
      <c r="H70" s="37"/>
      <c r="I70" s="37"/>
    </row>
    <row r="71" spans="2:9" s="10" customFormat="1" ht="15.95" customHeight="1">
      <c r="B71" s="58">
        <v>44816</v>
      </c>
      <c r="C71" s="51">
        <v>27970194933</v>
      </c>
      <c r="D71" s="49" t="s">
        <v>109</v>
      </c>
      <c r="E71" s="16">
        <v>140000</v>
      </c>
      <c r="F71" s="16"/>
      <c r="G71" s="16">
        <f t="shared" si="0"/>
        <v>11061006.890000029</v>
      </c>
      <c r="H71" s="37"/>
      <c r="I71" s="37"/>
    </row>
    <row r="72" spans="2:9" s="10" customFormat="1" ht="15.95" customHeight="1">
      <c r="B72" s="58">
        <v>44816</v>
      </c>
      <c r="C72" s="51">
        <v>26793</v>
      </c>
      <c r="D72" s="49" t="s">
        <v>27</v>
      </c>
      <c r="E72" s="16"/>
      <c r="F72" s="16">
        <v>2251256</v>
      </c>
      <c r="G72" s="16">
        <f t="shared" si="0"/>
        <v>8809750.8900000285</v>
      </c>
      <c r="H72" s="37"/>
      <c r="I72" s="37"/>
    </row>
    <row r="73" spans="2:9" s="10" customFormat="1" ht="15.95" customHeight="1">
      <c r="B73" s="58">
        <v>44817</v>
      </c>
      <c r="C73" s="51">
        <v>21461083</v>
      </c>
      <c r="D73" s="49" t="s">
        <v>21</v>
      </c>
      <c r="E73" s="16">
        <v>8800000</v>
      </c>
      <c r="F73" s="16"/>
      <c r="G73" s="16">
        <f t="shared" si="0"/>
        <v>17609750.89000003</v>
      </c>
      <c r="H73" s="37"/>
      <c r="I73" s="37"/>
    </row>
    <row r="74" spans="2:9" s="10" customFormat="1" ht="15.95" customHeight="1">
      <c r="B74" s="58">
        <v>44817</v>
      </c>
      <c r="C74" s="50">
        <v>21458701</v>
      </c>
      <c r="D74" s="49" t="s">
        <v>21</v>
      </c>
      <c r="E74" s="16">
        <v>154375</v>
      </c>
      <c r="F74" s="16"/>
      <c r="G74" s="16">
        <f t="shared" si="0"/>
        <v>17764125.89000003</v>
      </c>
      <c r="H74" s="37"/>
      <c r="I74" s="37"/>
    </row>
    <row r="75" spans="2:9" s="10" customFormat="1" ht="15.95" customHeight="1">
      <c r="B75" s="58">
        <v>44817</v>
      </c>
      <c r="C75" s="50">
        <v>26788</v>
      </c>
      <c r="D75" s="49" t="s">
        <v>119</v>
      </c>
      <c r="E75" s="16"/>
      <c r="F75" s="16">
        <v>45200</v>
      </c>
      <c r="G75" s="16">
        <f t="shared" si="0"/>
        <v>17718925.89000003</v>
      </c>
      <c r="H75" s="37"/>
      <c r="I75" s="37"/>
    </row>
    <row r="76" spans="2:9" s="10" customFormat="1" ht="15.95" customHeight="1">
      <c r="B76" s="58">
        <v>44817</v>
      </c>
      <c r="C76" s="51">
        <v>26794</v>
      </c>
      <c r="D76" s="49" t="s">
        <v>121</v>
      </c>
      <c r="E76" s="16"/>
      <c r="F76" s="16">
        <v>50000</v>
      </c>
      <c r="G76" s="16">
        <f t="shared" si="0"/>
        <v>17668925.89000003</v>
      </c>
      <c r="H76" s="37"/>
      <c r="I76" s="37"/>
    </row>
    <row r="77" spans="2:9" s="10" customFormat="1" ht="15.95" customHeight="1">
      <c r="B77" s="58">
        <v>44817</v>
      </c>
      <c r="C77" s="51">
        <v>26796</v>
      </c>
      <c r="D77" s="49" t="s">
        <v>127</v>
      </c>
      <c r="E77" s="16"/>
      <c r="F77" s="16">
        <v>156053</v>
      </c>
      <c r="G77" s="16">
        <f t="shared" si="0"/>
        <v>17512872.89000003</v>
      </c>
      <c r="H77" s="37"/>
      <c r="I77" s="37"/>
    </row>
    <row r="78" spans="2:9" s="10" customFormat="1" ht="15.95" customHeight="1">
      <c r="B78" s="58">
        <v>44817</v>
      </c>
      <c r="C78" s="51">
        <v>26795</v>
      </c>
      <c r="D78" s="49" t="s">
        <v>127</v>
      </c>
      <c r="E78" s="16"/>
      <c r="F78" s="16">
        <v>172372.18</v>
      </c>
      <c r="G78" s="16">
        <f t="shared" si="0"/>
        <v>17340500.710000031</v>
      </c>
      <c r="H78" s="37"/>
      <c r="I78" s="37"/>
    </row>
    <row r="79" spans="2:9" s="10" customFormat="1" ht="15.95" customHeight="1">
      <c r="B79" s="58">
        <v>44817</v>
      </c>
      <c r="C79" s="51">
        <v>26792</v>
      </c>
      <c r="D79" s="49" t="s">
        <v>129</v>
      </c>
      <c r="E79" s="16"/>
      <c r="F79" s="16">
        <v>201414.25</v>
      </c>
      <c r="G79" s="16">
        <f t="shared" si="0"/>
        <v>17139086.460000031</v>
      </c>
      <c r="H79" s="37"/>
      <c r="I79" s="37"/>
    </row>
    <row r="80" spans="2:9" s="10" customFormat="1" ht="15.95" customHeight="1">
      <c r="B80" s="58">
        <v>44817</v>
      </c>
      <c r="C80" s="50">
        <v>26790</v>
      </c>
      <c r="D80" s="49" t="s">
        <v>107</v>
      </c>
      <c r="E80" s="16"/>
      <c r="F80" s="16">
        <v>1026000</v>
      </c>
      <c r="G80" s="16">
        <f t="shared" si="0"/>
        <v>16113086.460000031</v>
      </c>
      <c r="H80" s="37"/>
      <c r="I80" s="37"/>
    </row>
    <row r="81" spans="2:9" s="10" customFormat="1" ht="15.95" customHeight="1">
      <c r="B81" s="58">
        <v>44817</v>
      </c>
      <c r="C81" s="50">
        <v>26791</v>
      </c>
      <c r="D81" s="49" t="s">
        <v>107</v>
      </c>
      <c r="E81" s="16"/>
      <c r="F81" s="16">
        <v>1231200</v>
      </c>
      <c r="G81" s="16">
        <f t="shared" si="0"/>
        <v>14881886.460000031</v>
      </c>
      <c r="H81" s="37"/>
      <c r="I81" s="37"/>
    </row>
    <row r="82" spans="2:9" s="10" customFormat="1" ht="15.95" customHeight="1">
      <c r="B82" s="58">
        <v>44817</v>
      </c>
      <c r="C82" s="50">
        <v>27983744859</v>
      </c>
      <c r="D82" s="49" t="s">
        <v>27</v>
      </c>
      <c r="E82" s="16"/>
      <c r="F82" s="16">
        <v>6000000</v>
      </c>
      <c r="G82" s="16">
        <f t="shared" si="0"/>
        <v>8881886.4600000307</v>
      </c>
      <c r="H82" s="37"/>
      <c r="I82" s="37"/>
    </row>
    <row r="83" spans="2:9" s="10" customFormat="1" ht="15.95" customHeight="1">
      <c r="B83" s="58">
        <v>44818</v>
      </c>
      <c r="C83" s="50">
        <v>482104587</v>
      </c>
      <c r="D83" s="49" t="s">
        <v>21</v>
      </c>
      <c r="E83" s="16">
        <v>2812600</v>
      </c>
      <c r="F83" s="16"/>
      <c r="G83" s="16">
        <f t="shared" si="0"/>
        <v>11694486.460000031</v>
      </c>
      <c r="H83" s="37"/>
      <c r="I83" s="37"/>
    </row>
    <row r="84" spans="2:9" s="10" customFormat="1" ht="15.95" customHeight="1">
      <c r="B84" s="58">
        <v>44818</v>
      </c>
      <c r="C84" s="50">
        <v>21461087</v>
      </c>
      <c r="D84" s="49" t="s">
        <v>21</v>
      </c>
      <c r="E84" s="16">
        <v>2251256</v>
      </c>
      <c r="F84" s="16"/>
      <c r="G84" s="16">
        <f t="shared" si="0"/>
        <v>13945742.460000031</v>
      </c>
      <c r="H84" s="37"/>
      <c r="I84" s="37"/>
    </row>
    <row r="85" spans="2:9" s="10" customFormat="1" ht="15.95" customHeight="1">
      <c r="B85" s="58">
        <v>44818</v>
      </c>
      <c r="C85" s="50">
        <v>21461088</v>
      </c>
      <c r="D85" s="49" t="s">
        <v>21</v>
      </c>
      <c r="E85" s="16">
        <v>2812600</v>
      </c>
      <c r="F85" s="16"/>
      <c r="G85" s="16">
        <f t="shared" si="0"/>
        <v>16758342.460000031</v>
      </c>
      <c r="H85" s="37"/>
      <c r="I85" s="37"/>
    </row>
    <row r="86" spans="2:9" s="10" customFormat="1" ht="15.95" customHeight="1">
      <c r="B86" s="58">
        <v>44818</v>
      </c>
      <c r="C86" s="50">
        <v>26802</v>
      </c>
      <c r="D86" s="49" t="s">
        <v>27</v>
      </c>
      <c r="E86" s="16"/>
      <c r="F86" s="16">
        <v>2812600</v>
      </c>
      <c r="G86" s="16">
        <f t="shared" si="0"/>
        <v>13945742.460000031</v>
      </c>
      <c r="H86" s="37"/>
      <c r="I86" s="37"/>
    </row>
    <row r="87" spans="2:9" s="10" customFormat="1" ht="15.95" customHeight="1">
      <c r="B87" s="58">
        <v>44818</v>
      </c>
      <c r="C87" s="50">
        <v>26890</v>
      </c>
      <c r="D87" s="49" t="s">
        <v>140</v>
      </c>
      <c r="E87" s="16"/>
      <c r="F87" s="16">
        <v>5000000</v>
      </c>
      <c r="G87" s="16">
        <f t="shared" si="0"/>
        <v>8945742.4600000307</v>
      </c>
      <c r="H87" s="37"/>
      <c r="I87" s="37"/>
    </row>
    <row r="88" spans="2:9" s="10" customFormat="1" ht="15.95" customHeight="1">
      <c r="B88" s="58">
        <v>44818</v>
      </c>
      <c r="C88" s="50">
        <v>28000835306</v>
      </c>
      <c r="D88" s="49" t="s">
        <v>27</v>
      </c>
      <c r="E88" s="16"/>
      <c r="F88" s="16">
        <v>200000</v>
      </c>
      <c r="G88" s="16">
        <f t="shared" si="0"/>
        <v>8745742.4600000307</v>
      </c>
      <c r="H88" s="37"/>
      <c r="I88" s="37"/>
    </row>
    <row r="89" spans="2:9" s="10" customFormat="1" ht="15.95" customHeight="1">
      <c r="B89" s="58">
        <v>44820</v>
      </c>
      <c r="C89" s="50">
        <v>482105465</v>
      </c>
      <c r="D89" s="49" t="s">
        <v>21</v>
      </c>
      <c r="E89" s="16">
        <v>2577852</v>
      </c>
      <c r="F89" s="16"/>
      <c r="G89" s="16">
        <f t="shared" si="0"/>
        <v>11323594.460000031</v>
      </c>
      <c r="H89" s="37"/>
      <c r="I89" s="37"/>
    </row>
    <row r="90" spans="2:9" s="10" customFormat="1" ht="15.95" customHeight="1">
      <c r="B90" s="58">
        <v>44820</v>
      </c>
      <c r="C90" s="50">
        <v>21461085</v>
      </c>
      <c r="D90" s="49" t="s">
        <v>21</v>
      </c>
      <c r="E90" s="16">
        <v>2920800</v>
      </c>
      <c r="F90" s="16"/>
      <c r="G90" s="16">
        <f t="shared" si="0"/>
        <v>14244394.460000031</v>
      </c>
      <c r="H90" s="37"/>
      <c r="I90" s="37"/>
    </row>
    <row r="91" spans="2:9" s="10" customFormat="1" ht="15.95" customHeight="1">
      <c r="B91" s="58">
        <v>44820</v>
      </c>
      <c r="C91" s="50">
        <v>21461086</v>
      </c>
      <c r="D91" s="49" t="s">
        <v>21</v>
      </c>
      <c r="E91" s="16">
        <v>3000000</v>
      </c>
      <c r="F91" s="16"/>
      <c r="G91" s="16">
        <f t="shared" si="0"/>
        <v>17244394.460000031</v>
      </c>
      <c r="H91" s="37"/>
      <c r="I91" s="37"/>
    </row>
    <row r="92" spans="2:9" s="10" customFormat="1" ht="15.95" customHeight="1">
      <c r="B92" s="58">
        <v>44820</v>
      </c>
      <c r="C92" s="50">
        <v>26801</v>
      </c>
      <c r="D92" s="49" t="s">
        <v>115</v>
      </c>
      <c r="E92" s="16"/>
      <c r="F92" s="16">
        <v>23073.37</v>
      </c>
      <c r="G92" s="16">
        <f t="shared" si="0"/>
        <v>17221321.09000003</v>
      </c>
      <c r="H92" s="37"/>
      <c r="I92" s="37"/>
    </row>
    <row r="93" spans="2:9" s="10" customFormat="1" ht="15.95" customHeight="1">
      <c r="B93" s="58">
        <v>44820</v>
      </c>
      <c r="C93" s="50">
        <v>26798</v>
      </c>
      <c r="D93" s="49" t="s">
        <v>116</v>
      </c>
      <c r="E93" s="16"/>
      <c r="F93" s="16">
        <v>27350.75</v>
      </c>
      <c r="G93" s="16">
        <f t="shared" si="0"/>
        <v>17193970.34000003</v>
      </c>
      <c r="H93" s="37"/>
      <c r="I93" s="37"/>
    </row>
    <row r="94" spans="2:9" s="10" customFormat="1" ht="15.95" customHeight="1">
      <c r="B94" s="58">
        <v>44820</v>
      </c>
      <c r="C94" s="50">
        <v>26797</v>
      </c>
      <c r="D94" s="49" t="s">
        <v>117</v>
      </c>
      <c r="E94" s="16"/>
      <c r="F94" s="16">
        <v>28767.42</v>
      </c>
      <c r="G94" s="16">
        <f t="shared" si="0"/>
        <v>17165202.920000028</v>
      </c>
      <c r="H94" s="37"/>
      <c r="I94" s="37"/>
    </row>
    <row r="95" spans="2:9" s="10" customFormat="1" ht="15.95" customHeight="1">
      <c r="B95" s="58">
        <v>44820</v>
      </c>
      <c r="C95" s="50">
        <v>26804</v>
      </c>
      <c r="D95" s="49" t="s">
        <v>122</v>
      </c>
      <c r="E95" s="16"/>
      <c r="F95" s="16">
        <v>71319.509999999995</v>
      </c>
      <c r="G95" s="16">
        <f t="shared" si="0"/>
        <v>17093883.410000026</v>
      </c>
      <c r="H95" s="37"/>
      <c r="I95" s="37"/>
    </row>
    <row r="96" spans="2:9" s="10" customFormat="1" ht="15.95" customHeight="1">
      <c r="B96" s="58">
        <v>44820</v>
      </c>
      <c r="C96" s="50">
        <v>26799</v>
      </c>
      <c r="D96" s="49" t="s">
        <v>123</v>
      </c>
      <c r="E96" s="16"/>
      <c r="F96" s="16">
        <v>89605.45</v>
      </c>
      <c r="G96" s="16">
        <f t="shared" si="0"/>
        <v>17004277.960000027</v>
      </c>
      <c r="H96" s="37"/>
      <c r="I96" s="37"/>
    </row>
    <row r="97" spans="2:9" s="10" customFormat="1" ht="15.95" customHeight="1">
      <c r="B97" s="58">
        <v>44820</v>
      </c>
      <c r="C97" s="50">
        <v>26800</v>
      </c>
      <c r="D97" s="49" t="s">
        <v>125</v>
      </c>
      <c r="E97" s="16"/>
      <c r="F97" s="16">
        <v>105554.57</v>
      </c>
      <c r="G97" s="16">
        <f t="shared" si="0"/>
        <v>16898723.390000027</v>
      </c>
      <c r="H97" s="37"/>
      <c r="I97" s="37"/>
    </row>
    <row r="98" spans="2:9" s="10" customFormat="1" ht="15.95" customHeight="1">
      <c r="B98" s="58">
        <v>44820</v>
      </c>
      <c r="C98" s="50">
        <v>26876</v>
      </c>
      <c r="D98" s="49" t="s">
        <v>27</v>
      </c>
      <c r="E98" s="16"/>
      <c r="F98" s="16">
        <v>2577852</v>
      </c>
      <c r="G98" s="16">
        <f t="shared" si="0"/>
        <v>14320871.390000027</v>
      </c>
      <c r="H98" s="37"/>
      <c r="I98" s="37"/>
    </row>
    <row r="99" spans="2:9" s="10" customFormat="1" ht="15.95" customHeight="1">
      <c r="B99" s="58">
        <v>44820</v>
      </c>
      <c r="C99" s="50">
        <v>28028650761</v>
      </c>
      <c r="D99" s="49" t="s">
        <v>27</v>
      </c>
      <c r="E99" s="16"/>
      <c r="F99" s="16">
        <v>5600000</v>
      </c>
      <c r="G99" s="16">
        <f t="shared" si="0"/>
        <v>8720871.3900000267</v>
      </c>
      <c r="H99" s="37"/>
      <c r="I99" s="37"/>
    </row>
    <row r="100" spans="2:9" s="10" customFormat="1" ht="15.95" customHeight="1">
      <c r="B100" s="58">
        <v>44825</v>
      </c>
      <c r="C100" s="50">
        <v>28082579192</v>
      </c>
      <c r="D100" s="49" t="s">
        <v>109</v>
      </c>
      <c r="E100" s="16">
        <v>200000</v>
      </c>
      <c r="F100" s="16"/>
      <c r="G100" s="16">
        <f t="shared" si="0"/>
        <v>8920871.3900000267</v>
      </c>
      <c r="H100" s="37"/>
      <c r="I100" s="37"/>
    </row>
    <row r="101" spans="2:9" s="10" customFormat="1" ht="15.95" customHeight="1">
      <c r="B101" s="58">
        <v>44825</v>
      </c>
      <c r="C101" s="50">
        <v>26885</v>
      </c>
      <c r="D101" s="49" t="s">
        <v>31</v>
      </c>
      <c r="E101" s="16"/>
      <c r="F101" s="16">
        <v>120483.97</v>
      </c>
      <c r="G101" s="16">
        <f t="shared" si="0"/>
        <v>8800387.420000026</v>
      </c>
      <c r="H101" s="37"/>
      <c r="I101" s="37"/>
    </row>
    <row r="102" spans="2:9" s="10" customFormat="1" ht="15.95" customHeight="1">
      <c r="B102" s="58">
        <v>44827</v>
      </c>
      <c r="C102" s="50">
        <v>495926921</v>
      </c>
      <c r="D102" s="49" t="s">
        <v>21</v>
      </c>
      <c r="E102" s="16">
        <v>103985</v>
      </c>
      <c r="F102" s="16"/>
      <c r="G102" s="16">
        <f t="shared" si="0"/>
        <v>8904372.420000026</v>
      </c>
      <c r="H102" s="37"/>
      <c r="I102" s="37"/>
    </row>
    <row r="103" spans="2:9" s="10" customFormat="1" ht="15.95" customHeight="1">
      <c r="B103" s="58">
        <v>44827</v>
      </c>
      <c r="C103" s="50">
        <v>495926919</v>
      </c>
      <c r="D103" s="49" t="s">
        <v>21</v>
      </c>
      <c r="E103" s="16">
        <v>4224473</v>
      </c>
      <c r="F103" s="16"/>
      <c r="G103" s="16">
        <f t="shared" si="0"/>
        <v>13128845.420000026</v>
      </c>
      <c r="H103" s="37"/>
      <c r="I103" s="37"/>
    </row>
    <row r="104" spans="2:9" s="10" customFormat="1" ht="15.95" customHeight="1">
      <c r="B104" s="58">
        <v>44827</v>
      </c>
      <c r="C104" s="50">
        <v>495926917</v>
      </c>
      <c r="D104" s="49" t="s">
        <v>21</v>
      </c>
      <c r="E104" s="16">
        <v>4617283</v>
      </c>
      <c r="F104" s="16"/>
      <c r="G104" s="16">
        <f t="shared" si="0"/>
        <v>17746128.420000024</v>
      </c>
      <c r="H104" s="37"/>
      <c r="I104" s="37"/>
    </row>
    <row r="105" spans="2:9" s="10" customFormat="1" ht="15.95" customHeight="1">
      <c r="B105" s="58">
        <v>44827</v>
      </c>
      <c r="C105" s="50">
        <v>21461089</v>
      </c>
      <c r="D105" s="49" t="s">
        <v>21</v>
      </c>
      <c r="E105" s="16">
        <v>2577852</v>
      </c>
      <c r="F105" s="16"/>
      <c r="G105" s="16">
        <f t="shared" si="0"/>
        <v>20323980.420000024</v>
      </c>
      <c r="H105" s="37"/>
      <c r="I105" s="37"/>
    </row>
    <row r="106" spans="2:9" s="10" customFormat="1" ht="15.95" customHeight="1">
      <c r="B106" s="58">
        <v>44827</v>
      </c>
      <c r="C106" s="50">
        <v>26884</v>
      </c>
      <c r="D106" s="49" t="s">
        <v>140</v>
      </c>
      <c r="E106" s="16"/>
      <c r="F106" s="16">
        <v>5000000</v>
      </c>
      <c r="G106" s="16">
        <f t="shared" si="0"/>
        <v>15323980.420000024</v>
      </c>
      <c r="H106" s="37"/>
      <c r="I106" s="37"/>
    </row>
    <row r="107" spans="2:9" s="10" customFormat="1" ht="15.95" customHeight="1">
      <c r="B107" s="58">
        <v>44827</v>
      </c>
      <c r="C107" s="50">
        <v>26886</v>
      </c>
      <c r="D107" s="49" t="s">
        <v>139</v>
      </c>
      <c r="E107" s="16"/>
      <c r="F107" s="16">
        <v>5000000</v>
      </c>
      <c r="G107" s="16">
        <f t="shared" si="0"/>
        <v>10323980.420000024</v>
      </c>
      <c r="H107" s="37"/>
      <c r="I107" s="37"/>
    </row>
    <row r="108" spans="2:9" s="10" customFormat="1" ht="15.95" customHeight="1">
      <c r="B108" s="58">
        <v>44827</v>
      </c>
      <c r="C108" s="50">
        <v>28109384939</v>
      </c>
      <c r="D108" s="49" t="s">
        <v>27</v>
      </c>
      <c r="E108" s="16"/>
      <c r="F108" s="16">
        <v>1400000</v>
      </c>
      <c r="G108" s="16">
        <f t="shared" si="0"/>
        <v>8923980.4200000241</v>
      </c>
      <c r="H108" s="37"/>
      <c r="I108" s="37"/>
    </row>
    <row r="109" spans="2:9" s="10" customFormat="1" ht="15.95" customHeight="1">
      <c r="B109" s="58">
        <v>44830</v>
      </c>
      <c r="C109" s="50">
        <v>482044104</v>
      </c>
      <c r="D109" s="49" t="s">
        <v>21</v>
      </c>
      <c r="E109" s="16">
        <v>223931</v>
      </c>
      <c r="F109" s="16"/>
      <c r="G109" s="16">
        <f t="shared" si="0"/>
        <v>9147911.4200000241</v>
      </c>
      <c r="H109" s="37"/>
      <c r="I109" s="37"/>
    </row>
    <row r="110" spans="2:9" s="10" customFormat="1" ht="15.95" customHeight="1">
      <c r="B110" s="58">
        <v>44830</v>
      </c>
      <c r="C110" s="50">
        <v>28133292312</v>
      </c>
      <c r="D110" s="49" t="s">
        <v>109</v>
      </c>
      <c r="E110" s="16">
        <v>27100000</v>
      </c>
      <c r="F110" s="16"/>
      <c r="G110" s="16">
        <f t="shared" si="0"/>
        <v>36247911.420000024</v>
      </c>
      <c r="H110" s="37"/>
      <c r="I110" s="37"/>
    </row>
    <row r="111" spans="2:9" s="10" customFormat="1" ht="15.95" customHeight="1">
      <c r="B111" s="58">
        <v>44830</v>
      </c>
      <c r="C111" s="50">
        <v>21458702</v>
      </c>
      <c r="D111" s="49" t="s">
        <v>21</v>
      </c>
      <c r="E111" s="16">
        <v>5000000</v>
      </c>
      <c r="F111" s="16"/>
      <c r="G111" s="16">
        <f t="shared" si="0"/>
        <v>41247911.420000024</v>
      </c>
      <c r="H111" s="37"/>
      <c r="I111" s="37"/>
    </row>
    <row r="112" spans="2:9" s="10" customFormat="1" ht="15.95" customHeight="1">
      <c r="B112" s="58">
        <v>44830</v>
      </c>
      <c r="C112" s="50">
        <v>26818</v>
      </c>
      <c r="D112" s="49" t="s">
        <v>36</v>
      </c>
      <c r="E112" s="16"/>
      <c r="F112" s="16">
        <v>7094.21</v>
      </c>
      <c r="G112" s="16">
        <f t="shared" si="0"/>
        <v>41240817.210000023</v>
      </c>
      <c r="H112" s="37"/>
      <c r="I112" s="37"/>
    </row>
    <row r="113" spans="2:9" s="10" customFormat="1" ht="15.95" customHeight="1">
      <c r="B113" s="58">
        <v>44830</v>
      </c>
      <c r="C113" s="50">
        <v>26845</v>
      </c>
      <c r="D113" s="49" t="s">
        <v>37</v>
      </c>
      <c r="E113" s="16"/>
      <c r="F113" s="16">
        <v>7094.21</v>
      </c>
      <c r="G113" s="16">
        <f t="shared" si="0"/>
        <v>41233723.000000022</v>
      </c>
      <c r="H113" s="37"/>
      <c r="I113" s="37"/>
    </row>
    <row r="114" spans="2:9" s="10" customFormat="1" ht="15.95" customHeight="1">
      <c r="B114" s="58">
        <v>44830</v>
      </c>
      <c r="C114" s="50">
        <v>26851</v>
      </c>
      <c r="D114" s="49" t="s">
        <v>38</v>
      </c>
      <c r="E114" s="16"/>
      <c r="F114" s="16">
        <v>8035.11</v>
      </c>
      <c r="G114" s="16">
        <f t="shared" si="0"/>
        <v>41225687.890000023</v>
      </c>
      <c r="H114" s="37"/>
      <c r="I114" s="37"/>
    </row>
    <row r="115" spans="2:9" s="10" customFormat="1" ht="15.95" customHeight="1">
      <c r="B115" s="58">
        <v>44830</v>
      </c>
      <c r="C115" s="50">
        <v>26829</v>
      </c>
      <c r="D115" s="49" t="s">
        <v>39</v>
      </c>
      <c r="E115" s="16"/>
      <c r="F115" s="16">
        <v>8099.8</v>
      </c>
      <c r="G115" s="16">
        <f t="shared" si="0"/>
        <v>41217588.090000026</v>
      </c>
      <c r="H115" s="37"/>
      <c r="I115" s="37"/>
    </row>
    <row r="116" spans="2:9" s="10" customFormat="1" ht="15.95" customHeight="1">
      <c r="B116" s="58">
        <v>44830</v>
      </c>
      <c r="C116" s="50">
        <v>26816</v>
      </c>
      <c r="D116" s="49" t="s">
        <v>40</v>
      </c>
      <c r="E116" s="16"/>
      <c r="F116" s="16">
        <v>8185.21</v>
      </c>
      <c r="G116" s="16">
        <f t="shared" si="0"/>
        <v>41209402.880000025</v>
      </c>
      <c r="H116" s="37"/>
      <c r="I116" s="37"/>
    </row>
    <row r="117" spans="2:9" s="10" customFormat="1" ht="15.95" customHeight="1">
      <c r="B117" s="58">
        <v>44830</v>
      </c>
      <c r="C117" s="50">
        <v>26820</v>
      </c>
      <c r="D117" s="49" t="s">
        <v>41</v>
      </c>
      <c r="E117" s="16"/>
      <c r="F117" s="16">
        <v>8185.21</v>
      </c>
      <c r="G117" s="16">
        <f t="shared" si="0"/>
        <v>41201217.670000024</v>
      </c>
      <c r="H117" s="37"/>
      <c r="I117" s="37"/>
    </row>
    <row r="118" spans="2:9" s="10" customFormat="1" ht="15.95" customHeight="1">
      <c r="B118" s="58">
        <v>44830</v>
      </c>
      <c r="C118" s="50">
        <v>26821</v>
      </c>
      <c r="D118" s="49" t="s">
        <v>42</v>
      </c>
      <c r="E118" s="16"/>
      <c r="F118" s="16">
        <v>8185.21</v>
      </c>
      <c r="G118" s="16">
        <f t="shared" si="0"/>
        <v>41193032.460000023</v>
      </c>
      <c r="H118" s="37"/>
      <c r="I118" s="37"/>
    </row>
    <row r="119" spans="2:9" s="10" customFormat="1" ht="15.95" customHeight="1">
      <c r="B119" s="58">
        <v>44830</v>
      </c>
      <c r="C119" s="50">
        <v>26832</v>
      </c>
      <c r="D119" s="49" t="s">
        <v>43</v>
      </c>
      <c r="E119" s="16"/>
      <c r="F119" s="16">
        <v>8185.21</v>
      </c>
      <c r="G119" s="16">
        <f t="shared" si="0"/>
        <v>41184847.250000022</v>
      </c>
      <c r="H119" s="37"/>
      <c r="I119" s="37"/>
    </row>
    <row r="120" spans="2:9" s="10" customFormat="1" ht="15.95" customHeight="1">
      <c r="B120" s="58">
        <v>44830</v>
      </c>
      <c r="C120" s="50">
        <v>26859</v>
      </c>
      <c r="D120" s="49" t="s">
        <v>44</v>
      </c>
      <c r="E120" s="16"/>
      <c r="F120" s="16">
        <v>8185.21</v>
      </c>
      <c r="G120" s="16">
        <f t="shared" si="0"/>
        <v>41176662.040000021</v>
      </c>
      <c r="H120" s="37"/>
      <c r="I120" s="37"/>
    </row>
    <row r="121" spans="2:9" s="10" customFormat="1" ht="15.95" customHeight="1">
      <c r="B121" s="58">
        <v>44830</v>
      </c>
      <c r="C121" s="50">
        <v>26872</v>
      </c>
      <c r="D121" s="49" t="s">
        <v>45</v>
      </c>
      <c r="E121" s="16"/>
      <c r="F121" s="16">
        <v>8185.21</v>
      </c>
      <c r="G121" s="16">
        <f t="shared" si="0"/>
        <v>41168476.830000021</v>
      </c>
      <c r="H121" s="37"/>
      <c r="I121" s="37"/>
    </row>
    <row r="122" spans="2:9" s="10" customFormat="1" ht="15.95" customHeight="1">
      <c r="B122" s="58">
        <v>44830</v>
      </c>
      <c r="C122" s="50">
        <v>26837</v>
      </c>
      <c r="D122" s="49" t="s">
        <v>46</v>
      </c>
      <c r="E122" s="16"/>
      <c r="F122" s="16">
        <v>8576</v>
      </c>
      <c r="G122" s="16">
        <f t="shared" si="0"/>
        <v>41159900.830000021</v>
      </c>
      <c r="H122" s="37"/>
      <c r="I122" s="37"/>
    </row>
    <row r="123" spans="2:9" s="10" customFormat="1" ht="15.95" customHeight="1">
      <c r="B123" s="58">
        <v>44830</v>
      </c>
      <c r="C123" s="50">
        <v>26843</v>
      </c>
      <c r="D123" s="49" t="s">
        <v>47</v>
      </c>
      <c r="E123" s="16"/>
      <c r="F123" s="16">
        <v>8576</v>
      </c>
      <c r="G123" s="16">
        <f t="shared" si="0"/>
        <v>41151324.830000021</v>
      </c>
      <c r="H123" s="37"/>
      <c r="I123" s="37"/>
    </row>
    <row r="124" spans="2:9" s="10" customFormat="1" ht="15.95" customHeight="1">
      <c r="B124" s="58">
        <v>44830</v>
      </c>
      <c r="C124" s="50">
        <v>26867</v>
      </c>
      <c r="D124" s="49" t="s">
        <v>48</v>
      </c>
      <c r="E124" s="16"/>
      <c r="F124" s="16">
        <v>8576</v>
      </c>
      <c r="G124" s="16">
        <f t="shared" si="0"/>
        <v>41142748.830000021</v>
      </c>
      <c r="H124" s="37"/>
      <c r="I124" s="37"/>
    </row>
    <row r="125" spans="2:9" s="10" customFormat="1" ht="15.95" customHeight="1">
      <c r="B125" s="58">
        <v>44830</v>
      </c>
      <c r="C125" s="50">
        <v>26807</v>
      </c>
      <c r="D125" s="49" t="s">
        <v>49</v>
      </c>
      <c r="E125" s="16"/>
      <c r="F125" s="16">
        <v>9126.11</v>
      </c>
      <c r="G125" s="16">
        <f t="shared" si="0"/>
        <v>41133622.720000021</v>
      </c>
      <c r="H125" s="37"/>
      <c r="I125" s="37"/>
    </row>
    <row r="126" spans="2:9" s="10" customFormat="1" ht="15.95" customHeight="1">
      <c r="B126" s="58">
        <v>44830</v>
      </c>
      <c r="C126" s="50">
        <v>26835</v>
      </c>
      <c r="D126" s="49" t="s">
        <v>50</v>
      </c>
      <c r="E126" s="16"/>
      <c r="F126" s="16">
        <v>9126.11</v>
      </c>
      <c r="G126" s="16">
        <f t="shared" si="0"/>
        <v>41124496.610000022</v>
      </c>
      <c r="H126" s="37"/>
      <c r="I126" s="37"/>
    </row>
    <row r="127" spans="2:9" s="10" customFormat="1" ht="15.95" customHeight="1">
      <c r="B127" s="58">
        <v>44830</v>
      </c>
      <c r="C127" s="50">
        <v>26836</v>
      </c>
      <c r="D127" s="49" t="s">
        <v>51</v>
      </c>
      <c r="E127" s="16"/>
      <c r="F127" s="16">
        <v>9126.11</v>
      </c>
      <c r="G127" s="16">
        <f t="shared" si="0"/>
        <v>41115370.500000022</v>
      </c>
      <c r="H127" s="37"/>
      <c r="I127" s="37"/>
    </row>
    <row r="128" spans="2:9" s="10" customFormat="1" ht="15.95" customHeight="1">
      <c r="B128" s="58">
        <v>44830</v>
      </c>
      <c r="C128" s="50">
        <v>26812</v>
      </c>
      <c r="D128" s="49" t="s">
        <v>52</v>
      </c>
      <c r="E128" s="16"/>
      <c r="F128" s="16">
        <v>9284</v>
      </c>
      <c r="G128" s="16">
        <f t="shared" si="0"/>
        <v>41106086.500000022</v>
      </c>
      <c r="H128" s="37"/>
      <c r="I128" s="37"/>
    </row>
    <row r="129" spans="2:9" s="10" customFormat="1" ht="15.95" customHeight="1">
      <c r="B129" s="58">
        <v>44830</v>
      </c>
      <c r="C129" s="50">
        <v>26819</v>
      </c>
      <c r="D129" s="49" t="s">
        <v>53</v>
      </c>
      <c r="E129" s="16"/>
      <c r="F129" s="16">
        <v>9284</v>
      </c>
      <c r="G129" s="16">
        <f t="shared" si="0"/>
        <v>41096802.500000022</v>
      </c>
      <c r="H129" s="37"/>
      <c r="I129" s="37"/>
    </row>
    <row r="130" spans="2:9" s="10" customFormat="1" ht="15.95" customHeight="1">
      <c r="B130" s="58">
        <v>44830</v>
      </c>
      <c r="C130" s="50">
        <v>26822</v>
      </c>
      <c r="D130" s="49" t="s">
        <v>54</v>
      </c>
      <c r="E130" s="16"/>
      <c r="F130" s="16">
        <v>9284</v>
      </c>
      <c r="G130" s="16">
        <f t="shared" si="0"/>
        <v>41087518.500000022</v>
      </c>
      <c r="H130" s="37"/>
      <c r="I130" s="37"/>
    </row>
    <row r="131" spans="2:9" s="10" customFormat="1" ht="15.95" customHeight="1">
      <c r="B131" s="58">
        <v>44830</v>
      </c>
      <c r="C131" s="50">
        <v>26831</v>
      </c>
      <c r="D131" s="49" t="s">
        <v>55</v>
      </c>
      <c r="E131" s="16"/>
      <c r="F131" s="16">
        <v>9284</v>
      </c>
      <c r="G131" s="16">
        <f t="shared" si="0"/>
        <v>41078234.500000022</v>
      </c>
      <c r="H131" s="37"/>
      <c r="I131" s="37"/>
    </row>
    <row r="132" spans="2:9" s="10" customFormat="1" ht="15.95" customHeight="1">
      <c r="B132" s="58">
        <v>44830</v>
      </c>
      <c r="C132" s="50">
        <v>26842</v>
      </c>
      <c r="D132" s="49" t="s">
        <v>56</v>
      </c>
      <c r="E132" s="16"/>
      <c r="F132" s="16">
        <v>9284</v>
      </c>
      <c r="G132" s="16">
        <f t="shared" si="0"/>
        <v>41068950.500000022</v>
      </c>
      <c r="H132" s="37"/>
      <c r="I132" s="37"/>
    </row>
    <row r="133" spans="2:9" s="10" customFormat="1" ht="15.95" customHeight="1">
      <c r="B133" s="58">
        <v>44830</v>
      </c>
      <c r="C133" s="50">
        <v>26848</v>
      </c>
      <c r="D133" s="49" t="s">
        <v>57</v>
      </c>
      <c r="E133" s="16"/>
      <c r="F133" s="16">
        <v>9284</v>
      </c>
      <c r="G133" s="16">
        <f t="shared" si="0"/>
        <v>41059666.500000022</v>
      </c>
      <c r="H133" s="37"/>
      <c r="I133" s="37"/>
    </row>
    <row r="134" spans="2:9" s="10" customFormat="1" ht="15.95" customHeight="1">
      <c r="B134" s="58">
        <v>44830</v>
      </c>
      <c r="C134" s="50">
        <v>26849</v>
      </c>
      <c r="D134" s="49" t="s">
        <v>58</v>
      </c>
      <c r="E134" s="16"/>
      <c r="F134" s="16">
        <v>9284</v>
      </c>
      <c r="G134" s="16">
        <f t="shared" si="0"/>
        <v>41050382.500000022</v>
      </c>
      <c r="H134" s="37"/>
      <c r="I134" s="37"/>
    </row>
    <row r="135" spans="2:9" s="10" customFormat="1" ht="15.95" customHeight="1">
      <c r="B135" s="58">
        <v>44830</v>
      </c>
      <c r="C135" s="50">
        <v>26861</v>
      </c>
      <c r="D135" s="49" t="s">
        <v>59</v>
      </c>
      <c r="E135" s="16"/>
      <c r="F135" s="16">
        <v>9284</v>
      </c>
      <c r="G135" s="16">
        <f t="shared" si="0"/>
        <v>41041098.500000022</v>
      </c>
      <c r="H135" s="37"/>
      <c r="I135" s="37"/>
    </row>
    <row r="136" spans="2:9" s="10" customFormat="1" ht="15.95" customHeight="1">
      <c r="B136" s="58">
        <v>44830</v>
      </c>
      <c r="C136" s="50">
        <v>26864</v>
      </c>
      <c r="D136" s="49" t="s">
        <v>60</v>
      </c>
      <c r="E136" s="16"/>
      <c r="F136" s="16">
        <v>9284</v>
      </c>
      <c r="G136" s="16">
        <f t="shared" si="0"/>
        <v>41031814.500000022</v>
      </c>
      <c r="H136" s="37"/>
      <c r="I136" s="37"/>
    </row>
    <row r="137" spans="2:9" s="10" customFormat="1" ht="15.95" customHeight="1">
      <c r="B137" s="58">
        <v>44830</v>
      </c>
      <c r="C137" s="50">
        <v>26868</v>
      </c>
      <c r="D137" s="49" t="s">
        <v>61</v>
      </c>
      <c r="E137" s="16"/>
      <c r="F137" s="16">
        <v>9284</v>
      </c>
      <c r="G137" s="16">
        <f t="shared" si="0"/>
        <v>41022530.500000022</v>
      </c>
      <c r="H137" s="37"/>
      <c r="I137" s="37"/>
    </row>
    <row r="138" spans="2:9" s="10" customFormat="1" ht="15.95" customHeight="1">
      <c r="B138" s="58">
        <v>44830</v>
      </c>
      <c r="C138" s="50">
        <v>26871</v>
      </c>
      <c r="D138" s="49" t="s">
        <v>62</v>
      </c>
      <c r="E138" s="16"/>
      <c r="F138" s="16">
        <v>9284</v>
      </c>
      <c r="G138" s="16">
        <f t="shared" si="0"/>
        <v>41013246.500000022</v>
      </c>
      <c r="H138" s="37"/>
      <c r="I138" s="37"/>
    </row>
    <row r="139" spans="2:9" s="10" customFormat="1" ht="15.95" customHeight="1">
      <c r="B139" s="58">
        <v>44830</v>
      </c>
      <c r="C139" s="50">
        <v>26874</v>
      </c>
      <c r="D139" s="49" t="s">
        <v>63</v>
      </c>
      <c r="E139" s="16"/>
      <c r="F139" s="16">
        <v>9284</v>
      </c>
      <c r="G139" s="16">
        <f t="shared" si="0"/>
        <v>41003962.500000022</v>
      </c>
      <c r="H139" s="37"/>
      <c r="I139" s="37"/>
    </row>
    <row r="140" spans="2:9" s="10" customFormat="1" ht="15.95" customHeight="1">
      <c r="B140" s="58">
        <v>44830</v>
      </c>
      <c r="C140" s="50">
        <v>26875</v>
      </c>
      <c r="D140" s="49" t="s">
        <v>64</v>
      </c>
      <c r="E140" s="16"/>
      <c r="F140" s="16">
        <v>9284</v>
      </c>
      <c r="G140" s="16">
        <f t="shared" si="0"/>
        <v>40994678.500000022</v>
      </c>
      <c r="H140" s="37"/>
      <c r="I140" s="37"/>
    </row>
    <row r="141" spans="2:9" s="10" customFormat="1" ht="15.95" customHeight="1">
      <c r="B141" s="58">
        <v>44830</v>
      </c>
      <c r="C141" s="50">
        <v>26891</v>
      </c>
      <c r="D141" s="49" t="s">
        <v>110</v>
      </c>
      <c r="E141" s="16"/>
      <c r="F141" s="16">
        <v>9422.01</v>
      </c>
      <c r="G141" s="16">
        <f t="shared" si="0"/>
        <v>40985256.490000024</v>
      </c>
      <c r="H141" s="37"/>
      <c r="I141" s="37"/>
    </row>
    <row r="142" spans="2:9" s="10" customFormat="1" ht="15.95" customHeight="1">
      <c r="B142" s="58">
        <v>44830</v>
      </c>
      <c r="C142" s="50">
        <v>26847</v>
      </c>
      <c r="D142" s="49" t="s">
        <v>65</v>
      </c>
      <c r="E142" s="16"/>
      <c r="F142" s="16">
        <v>9516.9</v>
      </c>
      <c r="G142" s="16">
        <f t="shared" si="0"/>
        <v>40975739.590000026</v>
      </c>
      <c r="H142" s="37"/>
      <c r="I142" s="37"/>
    </row>
    <row r="143" spans="2:9" s="10" customFormat="1" ht="15.95" customHeight="1">
      <c r="B143" s="58">
        <v>44830</v>
      </c>
      <c r="C143" s="50">
        <v>26817</v>
      </c>
      <c r="D143" s="49" t="s">
        <v>66</v>
      </c>
      <c r="E143" s="16"/>
      <c r="F143" s="16">
        <v>9652.02</v>
      </c>
      <c r="G143" s="16">
        <f t="shared" si="0"/>
        <v>40966087.570000023</v>
      </c>
      <c r="H143" s="37"/>
      <c r="I143" s="37"/>
    </row>
    <row r="144" spans="2:9" s="10" customFormat="1" ht="15.95" customHeight="1">
      <c r="B144" s="58">
        <v>44830</v>
      </c>
      <c r="C144" s="50">
        <v>26841</v>
      </c>
      <c r="D144" s="49" t="s">
        <v>67</v>
      </c>
      <c r="E144" s="16"/>
      <c r="F144" s="16">
        <v>9954.1</v>
      </c>
      <c r="G144" s="16">
        <f t="shared" si="0"/>
        <v>40956133.470000021</v>
      </c>
      <c r="H144" s="37"/>
      <c r="I144" s="37"/>
    </row>
    <row r="145" spans="2:9" s="10" customFormat="1" ht="15.95" customHeight="1">
      <c r="B145" s="58">
        <v>44830</v>
      </c>
      <c r="C145" s="50">
        <v>26830</v>
      </c>
      <c r="D145" s="49" t="s">
        <v>68</v>
      </c>
      <c r="E145" s="16"/>
      <c r="F145" s="16">
        <v>10224.9</v>
      </c>
      <c r="G145" s="16">
        <f t="shared" si="0"/>
        <v>40945908.570000023</v>
      </c>
      <c r="H145" s="37"/>
      <c r="I145" s="37"/>
    </row>
    <row r="146" spans="2:9" s="10" customFormat="1" ht="15.95" customHeight="1">
      <c r="B146" s="58">
        <v>44830</v>
      </c>
      <c r="C146" s="50">
        <v>26852</v>
      </c>
      <c r="D146" s="49" t="s">
        <v>69</v>
      </c>
      <c r="E146" s="16"/>
      <c r="F146" s="16">
        <v>10224.9</v>
      </c>
      <c r="G146" s="16">
        <f t="shared" si="0"/>
        <v>40935683.670000024</v>
      </c>
      <c r="H146" s="37"/>
      <c r="I146" s="37"/>
    </row>
    <row r="147" spans="2:9" s="10" customFormat="1" ht="15.95" customHeight="1">
      <c r="B147" s="58">
        <v>44830</v>
      </c>
      <c r="C147" s="50">
        <v>26825</v>
      </c>
      <c r="D147" s="49" t="s">
        <v>112</v>
      </c>
      <c r="E147" s="16"/>
      <c r="F147" s="16">
        <v>11069.38</v>
      </c>
      <c r="G147" s="16">
        <f t="shared" si="0"/>
        <v>40924614.290000021</v>
      </c>
      <c r="H147" s="37"/>
      <c r="I147" s="37"/>
    </row>
    <row r="148" spans="2:9" s="10" customFormat="1" ht="15.95" customHeight="1">
      <c r="B148" s="58">
        <v>44830</v>
      </c>
      <c r="C148" s="50">
        <v>26826</v>
      </c>
      <c r="D148" s="49" t="s">
        <v>70</v>
      </c>
      <c r="E148" s="16"/>
      <c r="F148" s="16">
        <v>11069.38</v>
      </c>
      <c r="G148" s="16">
        <f t="shared" si="0"/>
        <v>40913544.910000019</v>
      </c>
      <c r="H148" s="37"/>
      <c r="I148" s="37"/>
    </row>
    <row r="149" spans="2:9" s="10" customFormat="1" ht="15.95" customHeight="1">
      <c r="B149" s="58">
        <v>44830</v>
      </c>
      <c r="C149" s="50">
        <v>26840</v>
      </c>
      <c r="D149" s="49" t="s">
        <v>71</v>
      </c>
      <c r="E149" s="16"/>
      <c r="F149" s="16">
        <v>11518.64</v>
      </c>
      <c r="G149" s="16">
        <f t="shared" si="0"/>
        <v>40902026.270000018</v>
      </c>
      <c r="H149" s="37"/>
      <c r="I149" s="37"/>
    </row>
    <row r="150" spans="2:9" s="10" customFormat="1" ht="15.95" customHeight="1">
      <c r="B150" s="58">
        <v>44830</v>
      </c>
      <c r="C150" s="50">
        <v>26839</v>
      </c>
      <c r="D150" s="49" t="s">
        <v>72</v>
      </c>
      <c r="E150" s="16"/>
      <c r="F150" s="16">
        <v>11657.57</v>
      </c>
      <c r="G150" s="16">
        <f t="shared" si="0"/>
        <v>40890368.700000018</v>
      </c>
      <c r="H150" s="37"/>
      <c r="I150" s="37"/>
    </row>
    <row r="151" spans="2:9" s="10" customFormat="1" ht="15.95" customHeight="1">
      <c r="B151" s="58">
        <v>44830</v>
      </c>
      <c r="C151" s="50">
        <v>26827</v>
      </c>
      <c r="D151" s="49" t="s">
        <v>73</v>
      </c>
      <c r="E151" s="16"/>
      <c r="F151" s="16">
        <v>11777.38</v>
      </c>
      <c r="G151" s="16">
        <f t="shared" si="0"/>
        <v>40878591.320000015</v>
      </c>
      <c r="H151" s="37"/>
      <c r="I151" s="37"/>
    </row>
    <row r="152" spans="2:9" s="10" customFormat="1" ht="15.95" customHeight="1">
      <c r="B152" s="58">
        <v>44830</v>
      </c>
      <c r="C152" s="50">
        <v>26855</v>
      </c>
      <c r="D152" s="49" t="s">
        <v>74</v>
      </c>
      <c r="E152" s="16"/>
      <c r="F152" s="16">
        <v>11777.38</v>
      </c>
      <c r="G152" s="16">
        <f t="shared" si="0"/>
        <v>40866813.940000013</v>
      </c>
      <c r="H152" s="37"/>
      <c r="I152" s="37"/>
    </row>
    <row r="153" spans="2:9" s="10" customFormat="1" ht="15.95" customHeight="1">
      <c r="B153" s="58">
        <v>44830</v>
      </c>
      <c r="C153" s="50">
        <v>26834</v>
      </c>
      <c r="D153" s="49" t="s">
        <v>75</v>
      </c>
      <c r="E153" s="16"/>
      <c r="F153" s="16">
        <v>12165.51</v>
      </c>
      <c r="G153" s="16">
        <f t="shared" si="0"/>
        <v>40854648.430000015</v>
      </c>
      <c r="H153" s="37"/>
      <c r="I153" s="37"/>
    </row>
    <row r="154" spans="2:9" s="10" customFormat="1" ht="15.95" customHeight="1">
      <c r="B154" s="58">
        <v>44830</v>
      </c>
      <c r="C154" s="50">
        <v>26844</v>
      </c>
      <c r="D154" s="49" t="s">
        <v>76</v>
      </c>
      <c r="E154" s="16"/>
      <c r="F154" s="16">
        <v>12812.37</v>
      </c>
      <c r="G154" s="16">
        <f t="shared" si="0"/>
        <v>40841836.060000017</v>
      </c>
      <c r="H154" s="37"/>
      <c r="I154" s="37"/>
    </row>
    <row r="155" spans="2:9" s="10" customFormat="1" ht="15.95" customHeight="1">
      <c r="B155" s="58">
        <v>44830</v>
      </c>
      <c r="C155" s="50">
        <v>26850</v>
      </c>
      <c r="D155" s="49" t="s">
        <v>77</v>
      </c>
      <c r="E155" s="16"/>
      <c r="F155" s="16">
        <v>13210.06</v>
      </c>
      <c r="G155" s="16">
        <f t="shared" si="0"/>
        <v>40828626.000000015</v>
      </c>
      <c r="H155" s="37"/>
      <c r="I155" s="37"/>
    </row>
    <row r="156" spans="2:9" s="10" customFormat="1" ht="15.95" customHeight="1">
      <c r="B156" s="58">
        <v>44830</v>
      </c>
      <c r="C156" s="50">
        <v>26828</v>
      </c>
      <c r="D156" s="49" t="s">
        <v>78</v>
      </c>
      <c r="E156" s="16"/>
      <c r="F156" s="16">
        <v>14418.92</v>
      </c>
      <c r="G156" s="16">
        <f t="shared" si="0"/>
        <v>40814207.080000013</v>
      </c>
      <c r="H156" s="37"/>
      <c r="I156" s="37"/>
    </row>
    <row r="157" spans="2:9" s="10" customFormat="1" ht="15.95" customHeight="1">
      <c r="B157" s="58">
        <v>44830</v>
      </c>
      <c r="C157" s="50">
        <v>26863</v>
      </c>
      <c r="D157" s="49" t="s">
        <v>79</v>
      </c>
      <c r="E157" s="16"/>
      <c r="F157" s="16">
        <v>14691.85</v>
      </c>
      <c r="G157" s="16">
        <f t="shared" si="0"/>
        <v>40799515.230000012</v>
      </c>
      <c r="H157" s="37"/>
      <c r="I157" s="37"/>
    </row>
    <row r="158" spans="2:9" s="10" customFormat="1" ht="15.95" customHeight="1">
      <c r="B158" s="58">
        <v>44830</v>
      </c>
      <c r="C158" s="50">
        <v>26815</v>
      </c>
      <c r="D158" s="49" t="s">
        <v>80</v>
      </c>
      <c r="E158" s="16"/>
      <c r="F158" s="16">
        <v>14752.98</v>
      </c>
      <c r="G158" s="16">
        <f t="shared" si="0"/>
        <v>40784762.250000015</v>
      </c>
      <c r="H158" s="37"/>
      <c r="I158" s="37"/>
    </row>
    <row r="159" spans="2:9" s="10" customFormat="1" ht="15.95" customHeight="1">
      <c r="B159" s="58">
        <v>44830</v>
      </c>
      <c r="C159" s="50">
        <v>26853</v>
      </c>
      <c r="D159" s="49" t="s">
        <v>81</v>
      </c>
      <c r="E159" s="16"/>
      <c r="F159" s="16">
        <v>15399.85</v>
      </c>
      <c r="G159" s="16">
        <f t="shared" si="0"/>
        <v>40769362.400000013</v>
      </c>
      <c r="H159" s="37"/>
      <c r="I159" s="37"/>
    </row>
    <row r="160" spans="2:9" s="10" customFormat="1" ht="15.95" customHeight="1">
      <c r="B160" s="58">
        <v>44830</v>
      </c>
      <c r="C160" s="50">
        <v>26823</v>
      </c>
      <c r="D160" s="49" t="s">
        <v>82</v>
      </c>
      <c r="E160" s="16"/>
      <c r="F160" s="16">
        <v>15532.78</v>
      </c>
      <c r="G160" s="16">
        <f t="shared" si="0"/>
        <v>40753829.620000012</v>
      </c>
      <c r="H160" s="37"/>
      <c r="I160" s="37"/>
    </row>
    <row r="161" spans="2:9" s="10" customFormat="1" ht="15.95" customHeight="1">
      <c r="B161" s="58">
        <v>44830</v>
      </c>
      <c r="C161" s="50">
        <v>26824</v>
      </c>
      <c r="D161" s="49" t="s">
        <v>83</v>
      </c>
      <c r="E161" s="16"/>
      <c r="F161" s="16">
        <v>15917.34</v>
      </c>
      <c r="G161" s="16">
        <f t="shared" si="0"/>
        <v>40737912.280000009</v>
      </c>
      <c r="H161" s="37"/>
      <c r="I161" s="37"/>
    </row>
    <row r="162" spans="2:9" s="10" customFormat="1" ht="15.95" customHeight="1">
      <c r="B162" s="58">
        <v>44830</v>
      </c>
      <c r="C162" s="50">
        <v>26862</v>
      </c>
      <c r="D162" s="49" t="s">
        <v>84</v>
      </c>
      <c r="E162" s="16"/>
      <c r="F162" s="16">
        <v>16629.79</v>
      </c>
      <c r="G162" s="16">
        <f t="shared" si="0"/>
        <v>40721282.49000001</v>
      </c>
      <c r="H162" s="37"/>
      <c r="I162" s="37"/>
    </row>
    <row r="163" spans="2:9" s="10" customFormat="1" ht="15.95" customHeight="1">
      <c r="B163" s="58">
        <v>44830</v>
      </c>
      <c r="C163" s="50">
        <v>26833</v>
      </c>
      <c r="D163" s="49" t="s">
        <v>85</v>
      </c>
      <c r="E163" s="16"/>
      <c r="F163" s="16">
        <v>17796.82</v>
      </c>
      <c r="G163" s="16">
        <f t="shared" si="0"/>
        <v>40703485.670000009</v>
      </c>
      <c r="H163" s="37"/>
      <c r="I163" s="37"/>
    </row>
    <row r="164" spans="2:9" s="10" customFormat="1" ht="15.95" customHeight="1">
      <c r="B164" s="58">
        <v>44830</v>
      </c>
      <c r="C164" s="50">
        <v>26805</v>
      </c>
      <c r="D164" s="49" t="s">
        <v>87</v>
      </c>
      <c r="E164" s="16"/>
      <c r="F164" s="16">
        <v>23474.83</v>
      </c>
      <c r="G164" s="16">
        <f t="shared" si="0"/>
        <v>40680010.840000011</v>
      </c>
      <c r="H164" s="37"/>
      <c r="I164" s="37"/>
    </row>
    <row r="165" spans="2:9" s="10" customFormat="1" ht="15.95" customHeight="1">
      <c r="B165" s="58">
        <v>44830</v>
      </c>
      <c r="C165" s="50">
        <v>26846</v>
      </c>
      <c r="D165" s="49" t="s">
        <v>88</v>
      </c>
      <c r="E165" s="16"/>
      <c r="F165" s="16">
        <v>23474.83</v>
      </c>
      <c r="G165" s="16">
        <f t="shared" si="0"/>
        <v>40656536.010000013</v>
      </c>
      <c r="H165" s="37"/>
      <c r="I165" s="37"/>
    </row>
    <row r="166" spans="2:9" s="10" customFormat="1" ht="15.95" customHeight="1">
      <c r="B166" s="58">
        <v>44830</v>
      </c>
      <c r="C166" s="50">
        <v>26873</v>
      </c>
      <c r="D166" s="49" t="s">
        <v>89</v>
      </c>
      <c r="E166" s="16"/>
      <c r="F166" s="16">
        <v>23585.68</v>
      </c>
      <c r="G166" s="16">
        <f t="shared" si="0"/>
        <v>40632950.330000013</v>
      </c>
      <c r="H166" s="37"/>
      <c r="I166" s="37"/>
    </row>
    <row r="167" spans="2:9" s="10" customFormat="1" ht="15.95" customHeight="1">
      <c r="B167" s="58">
        <v>44830</v>
      </c>
      <c r="C167" s="50">
        <v>26810</v>
      </c>
      <c r="D167" s="49" t="s">
        <v>90</v>
      </c>
      <c r="E167" s="16"/>
      <c r="F167" s="16">
        <v>24180.84</v>
      </c>
      <c r="G167" s="16">
        <f t="shared" si="0"/>
        <v>40608769.49000001</v>
      </c>
      <c r="H167" s="37"/>
      <c r="I167" s="37"/>
    </row>
    <row r="168" spans="2:9" s="10" customFormat="1" ht="15.95" customHeight="1">
      <c r="B168" s="58">
        <v>44830</v>
      </c>
      <c r="C168" s="50">
        <v>26858</v>
      </c>
      <c r="D168" s="49" t="s">
        <v>91</v>
      </c>
      <c r="E168" s="16"/>
      <c r="F168" s="16">
        <v>24311.119999999999</v>
      </c>
      <c r="G168" s="16">
        <f t="shared" si="0"/>
        <v>40584458.370000012</v>
      </c>
      <c r="H168" s="37"/>
      <c r="I168" s="37"/>
    </row>
    <row r="169" spans="2:9" s="10" customFormat="1" ht="15.95" customHeight="1">
      <c r="B169" s="58">
        <v>44830</v>
      </c>
      <c r="C169" s="50">
        <v>26814</v>
      </c>
      <c r="D169" s="49" t="s">
        <v>92</v>
      </c>
      <c r="E169" s="16"/>
      <c r="F169" s="16">
        <v>24854.46</v>
      </c>
      <c r="G169" s="16">
        <f t="shared" si="0"/>
        <v>40559603.910000011</v>
      </c>
      <c r="H169" s="37"/>
      <c r="I169" s="37"/>
    </row>
    <row r="170" spans="2:9" s="10" customFormat="1" ht="15.95" customHeight="1">
      <c r="B170" s="58">
        <v>44830</v>
      </c>
      <c r="C170" s="50">
        <v>26870</v>
      </c>
      <c r="D170" s="49" t="s">
        <v>93</v>
      </c>
      <c r="E170" s="16"/>
      <c r="F170" s="16">
        <v>25352.87</v>
      </c>
      <c r="G170" s="16">
        <f t="shared" si="0"/>
        <v>40534251.040000014</v>
      </c>
      <c r="H170" s="37"/>
      <c r="I170" s="37"/>
    </row>
    <row r="171" spans="2:9" s="10" customFormat="1" ht="15.95" customHeight="1">
      <c r="B171" s="58">
        <v>44830</v>
      </c>
      <c r="C171" s="50">
        <v>26854</v>
      </c>
      <c r="D171" s="49" t="s">
        <v>94</v>
      </c>
      <c r="E171" s="16"/>
      <c r="F171" s="16">
        <v>27323.56</v>
      </c>
      <c r="G171" s="16">
        <f t="shared" si="0"/>
        <v>40506927.480000012</v>
      </c>
      <c r="H171" s="37"/>
      <c r="I171" s="37"/>
    </row>
    <row r="172" spans="2:9" s="10" customFormat="1" ht="15.95" customHeight="1">
      <c r="B172" s="58">
        <v>44830</v>
      </c>
      <c r="C172" s="50">
        <v>26806</v>
      </c>
      <c r="D172" s="49" t="s">
        <v>95</v>
      </c>
      <c r="E172" s="16"/>
      <c r="F172" s="16">
        <v>27786.22</v>
      </c>
      <c r="G172" s="16">
        <f t="shared" si="0"/>
        <v>40479141.260000013</v>
      </c>
      <c r="H172" s="37"/>
      <c r="I172" s="37"/>
    </row>
    <row r="173" spans="2:9" s="10" customFormat="1" ht="15.95" customHeight="1">
      <c r="B173" s="58">
        <v>44830</v>
      </c>
      <c r="C173" s="50">
        <v>26856</v>
      </c>
      <c r="D173" s="49" t="s">
        <v>86</v>
      </c>
      <c r="E173" s="16"/>
      <c r="F173" s="16">
        <v>28102</v>
      </c>
      <c r="G173" s="16">
        <f t="shared" si="0"/>
        <v>40451039.260000013</v>
      </c>
      <c r="H173" s="37"/>
      <c r="I173" s="37"/>
    </row>
    <row r="174" spans="2:9" s="10" customFormat="1" ht="15.95" customHeight="1">
      <c r="B174" s="58">
        <v>44830</v>
      </c>
      <c r="C174" s="50">
        <v>26866</v>
      </c>
      <c r="D174" s="49" t="s">
        <v>97</v>
      </c>
      <c r="E174" s="16"/>
      <c r="F174" s="16">
        <v>29983.8</v>
      </c>
      <c r="G174" s="16">
        <f t="shared" si="0"/>
        <v>40421055.460000016</v>
      </c>
      <c r="H174" s="37"/>
      <c r="I174" s="37"/>
    </row>
    <row r="175" spans="2:9" s="10" customFormat="1" ht="15.95" customHeight="1">
      <c r="B175" s="58">
        <v>44830</v>
      </c>
      <c r="C175" s="50">
        <v>26813</v>
      </c>
      <c r="D175" s="49" t="s">
        <v>118</v>
      </c>
      <c r="E175" s="16"/>
      <c r="F175" s="16">
        <v>31237.26</v>
      </c>
      <c r="G175" s="16">
        <f t="shared" si="0"/>
        <v>40389818.200000018</v>
      </c>
      <c r="H175" s="37"/>
      <c r="I175" s="37"/>
    </row>
    <row r="176" spans="2:9" s="10" customFormat="1" ht="15.95" customHeight="1">
      <c r="B176" s="58">
        <v>44830</v>
      </c>
      <c r="C176" s="50">
        <v>26809</v>
      </c>
      <c r="D176" s="49" t="s">
        <v>98</v>
      </c>
      <c r="E176" s="16"/>
      <c r="F176" s="16">
        <v>32806.5</v>
      </c>
      <c r="G176" s="16">
        <f t="shared" si="0"/>
        <v>40357011.700000018</v>
      </c>
      <c r="H176" s="37"/>
      <c r="I176" s="37"/>
    </row>
    <row r="177" spans="2:9" s="10" customFormat="1" ht="15.95" customHeight="1">
      <c r="B177" s="58">
        <v>44830</v>
      </c>
      <c r="C177" s="50">
        <v>26865</v>
      </c>
      <c r="D177" s="49" t="s">
        <v>99</v>
      </c>
      <c r="E177" s="16"/>
      <c r="F177" s="16">
        <v>34095.42</v>
      </c>
      <c r="G177" s="16">
        <f t="shared" si="0"/>
        <v>40322916.280000016</v>
      </c>
      <c r="H177" s="37"/>
      <c r="I177" s="37"/>
    </row>
    <row r="178" spans="2:9" s="10" customFormat="1" ht="15.95" customHeight="1">
      <c r="B178" s="58">
        <v>44830</v>
      </c>
      <c r="C178" s="50">
        <v>26808</v>
      </c>
      <c r="D178" s="49" t="s">
        <v>100</v>
      </c>
      <c r="E178" s="16"/>
      <c r="F178" s="16">
        <v>34878.559999999998</v>
      </c>
      <c r="G178" s="16">
        <f t="shared" si="0"/>
        <v>40288037.720000014</v>
      </c>
      <c r="H178" s="37"/>
      <c r="I178" s="37"/>
    </row>
    <row r="179" spans="2:9" s="10" customFormat="1" ht="15.95" customHeight="1">
      <c r="B179" s="58">
        <v>44830</v>
      </c>
      <c r="C179" s="50">
        <v>26857</v>
      </c>
      <c r="D179" s="49" t="s">
        <v>101</v>
      </c>
      <c r="E179" s="16"/>
      <c r="F179" s="16">
        <v>35940.75</v>
      </c>
      <c r="G179" s="16">
        <f t="shared" si="0"/>
        <v>40252096.970000014</v>
      </c>
      <c r="H179" s="37"/>
      <c r="I179" s="37"/>
    </row>
    <row r="180" spans="2:9" s="10" customFormat="1" ht="15.95" customHeight="1">
      <c r="B180" s="58">
        <v>44830</v>
      </c>
      <c r="C180" s="50">
        <v>26860</v>
      </c>
      <c r="D180" s="49" t="s">
        <v>102</v>
      </c>
      <c r="E180" s="16"/>
      <c r="F180" s="16">
        <v>36769.32</v>
      </c>
      <c r="G180" s="16">
        <f t="shared" si="0"/>
        <v>40215327.650000013</v>
      </c>
      <c r="H180" s="37"/>
      <c r="I180" s="37"/>
    </row>
    <row r="181" spans="2:9" s="10" customFormat="1" ht="15.95" customHeight="1">
      <c r="B181" s="58">
        <v>44830</v>
      </c>
      <c r="C181" s="50">
        <v>26869</v>
      </c>
      <c r="D181" s="49" t="s">
        <v>103</v>
      </c>
      <c r="E181" s="16"/>
      <c r="F181" s="16">
        <v>38170.14</v>
      </c>
      <c r="G181" s="16">
        <f t="shared" si="0"/>
        <v>40177157.510000013</v>
      </c>
      <c r="H181" s="37"/>
      <c r="I181" s="37"/>
    </row>
    <row r="182" spans="2:9" s="10" customFormat="1" ht="15.95" customHeight="1">
      <c r="B182" s="58">
        <v>44830</v>
      </c>
      <c r="C182" s="50">
        <v>26811</v>
      </c>
      <c r="D182" s="49" t="s">
        <v>104</v>
      </c>
      <c r="E182" s="16"/>
      <c r="F182" s="16">
        <v>64133.15</v>
      </c>
      <c r="G182" s="16">
        <f t="shared" si="0"/>
        <v>40113024.360000014</v>
      </c>
      <c r="H182" s="37"/>
      <c r="I182" s="37"/>
    </row>
    <row r="183" spans="2:9" s="10" customFormat="1" ht="15.95" customHeight="1">
      <c r="B183" s="58">
        <v>44830</v>
      </c>
      <c r="C183" s="50">
        <v>26888</v>
      </c>
      <c r="D183" s="49" t="s">
        <v>128</v>
      </c>
      <c r="E183" s="16"/>
      <c r="F183" s="16">
        <v>173880.71</v>
      </c>
      <c r="G183" s="16">
        <f t="shared" si="0"/>
        <v>39939143.650000013</v>
      </c>
      <c r="H183" s="37"/>
      <c r="I183" s="37"/>
    </row>
    <row r="184" spans="2:9" s="10" customFormat="1" ht="15.95" customHeight="1">
      <c r="B184" s="58">
        <v>44830</v>
      </c>
      <c r="C184" s="50">
        <v>26803</v>
      </c>
      <c r="D184" s="49" t="s">
        <v>138</v>
      </c>
      <c r="E184" s="16"/>
      <c r="F184" s="16">
        <v>5000000</v>
      </c>
      <c r="G184" s="16">
        <f t="shared" si="0"/>
        <v>34939143.650000013</v>
      </c>
      <c r="H184" s="37"/>
      <c r="I184" s="37"/>
    </row>
    <row r="185" spans="2:9" s="10" customFormat="1" ht="15.95" customHeight="1">
      <c r="B185" s="58">
        <v>44830</v>
      </c>
      <c r="C185" s="50">
        <v>26877</v>
      </c>
      <c r="D185" s="49" t="s">
        <v>27</v>
      </c>
      <c r="E185" s="16"/>
      <c r="F185" s="16">
        <v>5000000</v>
      </c>
      <c r="G185" s="16">
        <f t="shared" si="0"/>
        <v>29939143.650000013</v>
      </c>
      <c r="H185" s="37"/>
      <c r="I185" s="37"/>
    </row>
    <row r="186" spans="2:9" s="10" customFormat="1" ht="15.95" customHeight="1">
      <c r="B186" s="58">
        <v>44830</v>
      </c>
      <c r="C186" s="50">
        <v>26878</v>
      </c>
      <c r="D186" s="49" t="s">
        <v>27</v>
      </c>
      <c r="E186" s="16"/>
      <c r="F186" s="16">
        <v>5000000</v>
      </c>
      <c r="G186" s="16">
        <f t="shared" si="0"/>
        <v>24939143.650000013</v>
      </c>
      <c r="H186" s="37"/>
      <c r="I186" s="37"/>
    </row>
    <row r="187" spans="2:9" s="10" customFormat="1" ht="15.95" customHeight="1">
      <c r="B187" s="58">
        <v>44830</v>
      </c>
      <c r="C187" s="50">
        <v>26879</v>
      </c>
      <c r="D187" s="49" t="s">
        <v>27</v>
      </c>
      <c r="E187" s="16"/>
      <c r="F187" s="16">
        <v>5000000</v>
      </c>
      <c r="G187" s="16">
        <f t="shared" si="0"/>
        <v>19939143.650000013</v>
      </c>
      <c r="H187" s="37"/>
      <c r="I187" s="37"/>
    </row>
    <row r="188" spans="2:9" s="10" customFormat="1" ht="15.95" customHeight="1">
      <c r="B188" s="58">
        <v>44830</v>
      </c>
      <c r="C188" s="50">
        <v>26880</v>
      </c>
      <c r="D188" s="49" t="s">
        <v>27</v>
      </c>
      <c r="E188" s="16"/>
      <c r="F188" s="16">
        <v>5000000</v>
      </c>
      <c r="G188" s="16">
        <f t="shared" si="0"/>
        <v>14939143.650000013</v>
      </c>
      <c r="H188" s="37"/>
      <c r="I188" s="37"/>
    </row>
    <row r="189" spans="2:9" s="10" customFormat="1" ht="15.95" customHeight="1">
      <c r="B189" s="58">
        <v>44830</v>
      </c>
      <c r="C189" s="50">
        <v>26881</v>
      </c>
      <c r="D189" s="49" t="s">
        <v>27</v>
      </c>
      <c r="E189" s="16"/>
      <c r="F189" s="16">
        <v>5000000</v>
      </c>
      <c r="G189" s="65">
        <f t="shared" si="0"/>
        <v>9939143.6500000134</v>
      </c>
      <c r="H189" s="37"/>
      <c r="I189" s="37"/>
    </row>
    <row r="190" spans="2:9" s="10" customFormat="1" ht="15.95" customHeight="1">
      <c r="B190" s="58">
        <v>44830</v>
      </c>
      <c r="C190" s="50">
        <v>28137911715</v>
      </c>
      <c r="D190" s="49" t="s">
        <v>27</v>
      </c>
      <c r="E190" s="65"/>
      <c r="F190" s="65">
        <v>900000</v>
      </c>
      <c r="G190" s="65">
        <f t="shared" si="0"/>
        <v>9039143.6500000134</v>
      </c>
      <c r="H190" s="37"/>
      <c r="I190" s="37"/>
    </row>
    <row r="191" spans="2:9" s="10" customFormat="1" ht="15.95" customHeight="1">
      <c r="B191" s="58">
        <v>44831</v>
      </c>
      <c r="C191" s="50">
        <v>482046150</v>
      </c>
      <c r="D191" s="49" t="s">
        <v>21</v>
      </c>
      <c r="E191" s="65">
        <v>472985</v>
      </c>
      <c r="F191" s="65"/>
      <c r="G191" s="65">
        <f t="shared" si="0"/>
        <v>9512128.6500000134</v>
      </c>
      <c r="H191" s="37"/>
      <c r="I191" s="37"/>
    </row>
    <row r="192" spans="2:9" s="10" customFormat="1" ht="15.95" customHeight="1">
      <c r="B192" s="58">
        <v>44831</v>
      </c>
      <c r="C192" s="50">
        <v>21458705</v>
      </c>
      <c r="D192" s="49" t="s">
        <v>21</v>
      </c>
      <c r="E192" s="65">
        <v>5000000</v>
      </c>
      <c r="F192" s="65"/>
      <c r="G192" s="65">
        <f t="shared" si="0"/>
        <v>14512128.650000013</v>
      </c>
      <c r="H192" s="37"/>
      <c r="I192" s="37"/>
    </row>
    <row r="193" spans="2:9" s="10" customFormat="1" ht="15.95" customHeight="1">
      <c r="B193" s="58">
        <v>44831</v>
      </c>
      <c r="C193" s="50">
        <v>26838</v>
      </c>
      <c r="D193" s="49" t="s">
        <v>96</v>
      </c>
      <c r="E193" s="65"/>
      <c r="F193" s="65">
        <v>29513.35</v>
      </c>
      <c r="G193" s="65">
        <f t="shared" si="0"/>
        <v>14482615.300000014</v>
      </c>
      <c r="H193" s="37"/>
      <c r="I193" s="37"/>
    </row>
    <row r="194" spans="2:9" s="10" customFormat="1" ht="15.95" customHeight="1">
      <c r="B194" s="58">
        <v>44831</v>
      </c>
      <c r="C194" s="50">
        <v>26893</v>
      </c>
      <c r="D194" s="49" t="s">
        <v>105</v>
      </c>
      <c r="E194" s="65"/>
      <c r="F194" s="65">
        <v>105881.36</v>
      </c>
      <c r="G194" s="65">
        <f t="shared" si="0"/>
        <v>14376733.940000014</v>
      </c>
      <c r="H194" s="37"/>
      <c r="I194" s="37"/>
    </row>
    <row r="195" spans="2:9" s="10" customFormat="1" ht="15.95" customHeight="1">
      <c r="B195" s="58">
        <v>44831</v>
      </c>
      <c r="C195" s="50">
        <v>26892</v>
      </c>
      <c r="D195" s="49" t="s">
        <v>126</v>
      </c>
      <c r="E195" s="65"/>
      <c r="F195" s="65">
        <v>146041.94</v>
      </c>
      <c r="G195" s="65">
        <f t="shared" si="0"/>
        <v>14230692.000000015</v>
      </c>
      <c r="H195" s="37"/>
      <c r="I195" s="37"/>
    </row>
    <row r="196" spans="2:9" s="10" customFormat="1" ht="15.95" customHeight="1">
      <c r="B196" s="58">
        <v>44831</v>
      </c>
      <c r="C196" s="50">
        <v>28150649261</v>
      </c>
      <c r="D196" s="49" t="s">
        <v>27</v>
      </c>
      <c r="E196" s="65"/>
      <c r="F196" s="65">
        <v>200000</v>
      </c>
      <c r="G196" s="65">
        <f t="shared" si="0"/>
        <v>14030692.000000015</v>
      </c>
      <c r="H196" s="37"/>
      <c r="I196" s="37"/>
    </row>
    <row r="197" spans="2:9" s="10" customFormat="1" ht="15.95" customHeight="1">
      <c r="B197" s="58">
        <v>44831</v>
      </c>
      <c r="C197" s="50">
        <v>28150365976</v>
      </c>
      <c r="D197" s="49" t="s">
        <v>27</v>
      </c>
      <c r="E197" s="65"/>
      <c r="F197" s="65">
        <v>5000000</v>
      </c>
      <c r="G197" s="65">
        <f t="shared" si="0"/>
        <v>9030692.0000000149</v>
      </c>
      <c r="H197" s="37"/>
      <c r="I197" s="37"/>
    </row>
    <row r="198" spans="2:9" s="10" customFormat="1" ht="15.95" customHeight="1">
      <c r="B198" s="58">
        <v>44832</v>
      </c>
      <c r="C198" s="50">
        <v>482047012</v>
      </c>
      <c r="D198" s="49" t="s">
        <v>21</v>
      </c>
      <c r="E198" s="65">
        <v>2500</v>
      </c>
      <c r="F198" s="65"/>
      <c r="G198" s="65">
        <f t="shared" si="0"/>
        <v>9033192.0000000149</v>
      </c>
      <c r="H198" s="37"/>
      <c r="I198" s="37"/>
    </row>
    <row r="199" spans="2:9" s="10" customFormat="1" ht="15.95" customHeight="1">
      <c r="B199" s="58">
        <v>44832</v>
      </c>
      <c r="C199" s="50">
        <v>482047010</v>
      </c>
      <c r="D199" s="49" t="s">
        <v>21</v>
      </c>
      <c r="E199" s="65">
        <v>2846956</v>
      </c>
      <c r="F199" s="65"/>
      <c r="G199" s="65">
        <f t="shared" si="0"/>
        <v>11880148.000000015</v>
      </c>
      <c r="H199" s="37"/>
      <c r="I199" s="37"/>
    </row>
    <row r="200" spans="2:9" s="10" customFormat="1" ht="15.95" customHeight="1">
      <c r="B200" s="58">
        <v>44832</v>
      </c>
      <c r="C200" s="50">
        <v>482047008</v>
      </c>
      <c r="D200" s="49" t="s">
        <v>21</v>
      </c>
      <c r="E200" s="65">
        <v>1391440</v>
      </c>
      <c r="F200" s="65"/>
      <c r="G200" s="65">
        <f t="shared" si="0"/>
        <v>13271588.000000015</v>
      </c>
      <c r="H200" s="37"/>
      <c r="I200" s="37"/>
    </row>
    <row r="201" spans="2:9" s="10" customFormat="1" ht="15.95" customHeight="1">
      <c r="B201" s="58">
        <v>44832</v>
      </c>
      <c r="C201" s="50">
        <v>482047006</v>
      </c>
      <c r="D201" s="49" t="s">
        <v>21</v>
      </c>
      <c r="E201" s="65">
        <v>1813709</v>
      </c>
      <c r="F201" s="65"/>
      <c r="G201" s="65">
        <f t="shared" si="0"/>
        <v>15085297.000000015</v>
      </c>
      <c r="H201" s="37"/>
      <c r="I201" s="37"/>
    </row>
    <row r="202" spans="2:9" s="10" customFormat="1" ht="15.95" customHeight="1">
      <c r="B202" s="58">
        <v>44832</v>
      </c>
      <c r="C202" s="50">
        <v>26883</v>
      </c>
      <c r="D202" s="49" t="s">
        <v>34</v>
      </c>
      <c r="E202" s="65"/>
      <c r="F202" s="65">
        <v>2736790.81</v>
      </c>
      <c r="G202" s="65">
        <f t="shared" si="0"/>
        <v>12348506.190000014</v>
      </c>
      <c r="H202" s="37"/>
      <c r="I202" s="37"/>
    </row>
    <row r="203" spans="2:9" s="10" customFormat="1" ht="15.95" customHeight="1">
      <c r="B203" s="58">
        <v>44832</v>
      </c>
      <c r="C203" s="50">
        <v>26902</v>
      </c>
      <c r="D203" s="49" t="s">
        <v>27</v>
      </c>
      <c r="E203" s="65"/>
      <c r="F203" s="65">
        <v>3205149</v>
      </c>
      <c r="G203" s="65">
        <f t="shared" si="0"/>
        <v>9143357.1900000144</v>
      </c>
      <c r="H203" s="37"/>
      <c r="I203" s="37"/>
    </row>
    <row r="204" spans="2:9" s="10" customFormat="1" ht="15.95" customHeight="1">
      <c r="B204" s="58">
        <v>44833</v>
      </c>
      <c r="C204" s="50">
        <v>21458708</v>
      </c>
      <c r="D204" s="49" t="s">
        <v>21</v>
      </c>
      <c r="E204" s="65">
        <v>3205149</v>
      </c>
      <c r="F204" s="65"/>
      <c r="G204" s="65">
        <f t="shared" si="0"/>
        <v>12348506.190000014</v>
      </c>
      <c r="H204" s="37"/>
      <c r="I204" s="37"/>
    </row>
    <row r="205" spans="2:9" s="10" customFormat="1" ht="15.95" customHeight="1">
      <c r="B205" s="58">
        <v>44833</v>
      </c>
      <c r="C205" s="50">
        <v>21458703</v>
      </c>
      <c r="D205" s="49" t="s">
        <v>21</v>
      </c>
      <c r="E205" s="65">
        <v>5000000</v>
      </c>
      <c r="F205" s="65"/>
      <c r="G205" s="65">
        <f t="shared" si="0"/>
        <v>17348506.190000013</v>
      </c>
      <c r="H205" s="37"/>
      <c r="I205" s="37"/>
    </row>
    <row r="206" spans="2:9" s="10" customFormat="1" ht="15.95" customHeight="1">
      <c r="B206" s="58">
        <v>44833</v>
      </c>
      <c r="C206" s="50">
        <v>21458704</v>
      </c>
      <c r="D206" s="49" t="s">
        <v>21</v>
      </c>
      <c r="E206" s="65">
        <v>5000000</v>
      </c>
      <c r="F206" s="65"/>
      <c r="G206" s="65">
        <f t="shared" si="0"/>
        <v>22348506.190000013</v>
      </c>
      <c r="H206" s="37"/>
      <c r="I206" s="37"/>
    </row>
    <row r="207" spans="2:9" s="10" customFormat="1" ht="15.95" customHeight="1">
      <c r="B207" s="58">
        <v>44833</v>
      </c>
      <c r="C207" s="50">
        <v>21458706</v>
      </c>
      <c r="D207" s="49" t="s">
        <v>21</v>
      </c>
      <c r="E207" s="65">
        <v>5000000</v>
      </c>
      <c r="F207" s="65"/>
      <c r="G207" s="65">
        <f t="shared" si="0"/>
        <v>27348506.190000013</v>
      </c>
      <c r="H207" s="37"/>
      <c r="I207" s="37"/>
    </row>
    <row r="208" spans="2:9" s="10" customFormat="1" ht="15.95" customHeight="1">
      <c r="B208" s="58">
        <v>44833</v>
      </c>
      <c r="C208" s="50">
        <v>26896</v>
      </c>
      <c r="D208" s="49" t="s">
        <v>131</v>
      </c>
      <c r="E208" s="65"/>
      <c r="F208" s="65">
        <v>236288</v>
      </c>
      <c r="G208" s="65">
        <f t="shared" si="0"/>
        <v>27112218.190000013</v>
      </c>
      <c r="H208" s="37"/>
      <c r="I208" s="37"/>
    </row>
    <row r="209" spans="2:9" s="10" customFormat="1" ht="15.95" customHeight="1">
      <c r="B209" s="58">
        <v>44833</v>
      </c>
      <c r="C209" s="50">
        <v>26897</v>
      </c>
      <c r="D209" s="49" t="s">
        <v>23</v>
      </c>
      <c r="E209" s="65"/>
      <c r="F209" s="65">
        <v>282295</v>
      </c>
      <c r="G209" s="65">
        <f t="shared" si="0"/>
        <v>26829923.190000013</v>
      </c>
      <c r="H209" s="37"/>
      <c r="I209" s="37"/>
    </row>
    <row r="210" spans="2:9" s="10" customFormat="1" ht="15.95" customHeight="1">
      <c r="B210" s="58">
        <v>44833</v>
      </c>
      <c r="C210" s="50">
        <v>26900</v>
      </c>
      <c r="D210" s="49" t="s">
        <v>34</v>
      </c>
      <c r="E210" s="65"/>
      <c r="F210" s="65">
        <v>361651.95</v>
      </c>
      <c r="G210" s="65">
        <f t="shared" si="0"/>
        <v>26468271.240000013</v>
      </c>
      <c r="H210" s="37"/>
      <c r="I210" s="37"/>
    </row>
    <row r="211" spans="2:9" s="10" customFormat="1" ht="15.95" customHeight="1">
      <c r="B211" s="58">
        <v>44833</v>
      </c>
      <c r="C211" s="50">
        <v>26899</v>
      </c>
      <c r="D211" s="49" t="s">
        <v>26</v>
      </c>
      <c r="E211" s="65"/>
      <c r="F211" s="65">
        <v>505093.33</v>
      </c>
      <c r="G211" s="65">
        <f t="shared" si="0"/>
        <v>25963177.910000015</v>
      </c>
      <c r="H211" s="37"/>
      <c r="I211" s="37"/>
    </row>
    <row r="212" spans="2:9" s="10" customFormat="1" ht="15.95" customHeight="1">
      <c r="B212" s="58">
        <v>44833</v>
      </c>
      <c r="C212" s="50">
        <v>26898</v>
      </c>
      <c r="D212" s="49" t="s">
        <v>24</v>
      </c>
      <c r="E212" s="65"/>
      <c r="F212" s="65">
        <v>698979.51</v>
      </c>
      <c r="G212" s="65">
        <f t="shared" si="0"/>
        <v>25264198.400000013</v>
      </c>
      <c r="H212" s="37"/>
      <c r="I212" s="37"/>
    </row>
    <row r="213" spans="2:9" s="10" customFormat="1" ht="15.95" customHeight="1">
      <c r="B213" s="58">
        <v>44833</v>
      </c>
      <c r="C213" s="50">
        <v>26894</v>
      </c>
      <c r="D213" s="49" t="s">
        <v>25</v>
      </c>
      <c r="E213" s="65"/>
      <c r="F213" s="65">
        <v>813053.55</v>
      </c>
      <c r="G213" s="65">
        <f t="shared" si="0"/>
        <v>24451144.850000013</v>
      </c>
      <c r="H213" s="37"/>
      <c r="I213" s="37"/>
    </row>
    <row r="214" spans="2:9" s="10" customFormat="1" ht="15.95" customHeight="1">
      <c r="B214" s="58">
        <v>44833</v>
      </c>
      <c r="C214" s="50">
        <v>26895</v>
      </c>
      <c r="D214" s="49" t="s">
        <v>131</v>
      </c>
      <c r="E214" s="65"/>
      <c r="F214" s="65">
        <v>1338991.3600000001</v>
      </c>
      <c r="G214" s="65">
        <f t="shared" si="0"/>
        <v>23112153.490000013</v>
      </c>
      <c r="H214" s="37"/>
      <c r="I214" s="37"/>
    </row>
    <row r="215" spans="2:9" s="10" customFormat="1" ht="15.95" customHeight="1">
      <c r="B215" s="58">
        <v>44833</v>
      </c>
      <c r="C215" s="50">
        <v>26901</v>
      </c>
      <c r="D215" s="49" t="s">
        <v>34</v>
      </c>
      <c r="E215" s="65"/>
      <c r="F215" s="65">
        <v>5553866.6200000001</v>
      </c>
      <c r="G215" s="65">
        <f t="shared" si="0"/>
        <v>17558286.870000012</v>
      </c>
      <c r="H215" s="37"/>
      <c r="I215" s="37"/>
    </row>
    <row r="216" spans="2:9" s="10" customFormat="1" ht="15.95" customHeight="1">
      <c r="B216" s="58">
        <v>44833</v>
      </c>
      <c r="C216" s="50">
        <v>26905</v>
      </c>
      <c r="D216" s="49" t="s">
        <v>136</v>
      </c>
      <c r="E216" s="65"/>
      <c r="F216" s="65">
        <v>7000000</v>
      </c>
      <c r="G216" s="65">
        <f t="shared" si="0"/>
        <v>10558286.870000012</v>
      </c>
      <c r="H216" s="37"/>
      <c r="I216" s="37"/>
    </row>
    <row r="217" spans="2:9" s="10" customFormat="1" ht="15.95" customHeight="1">
      <c r="B217" s="58">
        <v>44833</v>
      </c>
      <c r="C217" s="50">
        <v>28170348900</v>
      </c>
      <c r="D217" s="49" t="s">
        <v>27</v>
      </c>
      <c r="E217" s="65"/>
      <c r="F217" s="65">
        <v>1500000</v>
      </c>
      <c r="G217" s="65">
        <f t="shared" si="0"/>
        <v>9058286.8700000122</v>
      </c>
      <c r="H217" s="37"/>
      <c r="I217" s="37"/>
    </row>
    <row r="218" spans="2:9" s="10" customFormat="1" ht="15.95" customHeight="1">
      <c r="B218" s="58">
        <v>44834</v>
      </c>
      <c r="C218" s="50">
        <v>482046928</v>
      </c>
      <c r="D218" s="49" t="s">
        <v>21</v>
      </c>
      <c r="E218" s="65">
        <v>900000</v>
      </c>
      <c r="F218" s="65"/>
      <c r="G218" s="65">
        <f t="shared" si="0"/>
        <v>9958286.8700000122</v>
      </c>
      <c r="H218" s="37"/>
      <c r="I218" s="37"/>
    </row>
    <row r="219" spans="2:9" s="10" customFormat="1" ht="15.95" customHeight="1">
      <c r="B219" s="58">
        <v>44834</v>
      </c>
      <c r="C219" s="50">
        <v>517300134</v>
      </c>
      <c r="D219" s="49" t="s">
        <v>21</v>
      </c>
      <c r="E219" s="65">
        <v>10000000</v>
      </c>
      <c r="F219" s="65"/>
      <c r="G219" s="65">
        <f t="shared" si="0"/>
        <v>19958286.870000012</v>
      </c>
      <c r="H219" s="37"/>
      <c r="I219" s="37"/>
    </row>
    <row r="220" spans="2:9" s="10" customFormat="1" ht="15.95" customHeight="1">
      <c r="B220" s="58">
        <v>44834</v>
      </c>
      <c r="C220" s="50">
        <v>21461082</v>
      </c>
      <c r="D220" s="49" t="s">
        <v>21</v>
      </c>
      <c r="E220" s="65">
        <v>1437858.44</v>
      </c>
      <c r="F220" s="65"/>
      <c r="G220" s="65">
        <f t="shared" si="0"/>
        <v>21396145.310000014</v>
      </c>
      <c r="H220" s="37"/>
      <c r="I220" s="37"/>
    </row>
    <row r="221" spans="2:9" s="10" customFormat="1" ht="15.95" customHeight="1">
      <c r="B221" s="58">
        <v>44834</v>
      </c>
      <c r="C221" s="50">
        <v>26906</v>
      </c>
      <c r="D221" s="49" t="s">
        <v>22</v>
      </c>
      <c r="E221" s="65"/>
      <c r="F221" s="65">
        <v>39143.9</v>
      </c>
      <c r="G221" s="65">
        <f t="shared" si="0"/>
        <v>21357001.410000015</v>
      </c>
      <c r="H221" s="37"/>
      <c r="I221" s="37"/>
    </row>
    <row r="222" spans="2:9" s="10" customFormat="1" ht="15.95" customHeight="1">
      <c r="B222" s="58">
        <v>44834</v>
      </c>
      <c r="C222" s="50">
        <v>26907</v>
      </c>
      <c r="D222" s="49" t="s">
        <v>135</v>
      </c>
      <c r="E222" s="65"/>
      <c r="F222" s="65">
        <v>10000000</v>
      </c>
      <c r="G222" s="65">
        <f t="shared" si="0"/>
        <v>11357001.410000015</v>
      </c>
      <c r="H222" s="37"/>
      <c r="I222" s="37"/>
    </row>
    <row r="223" spans="2:9" s="10" customFormat="1" ht="15.95" customHeight="1">
      <c r="B223" s="58">
        <v>44834</v>
      </c>
      <c r="C223" s="50">
        <v>28187887308</v>
      </c>
      <c r="D223" s="49" t="s">
        <v>27</v>
      </c>
      <c r="E223" s="65"/>
      <c r="F223" s="65">
        <v>1400000</v>
      </c>
      <c r="G223" s="65">
        <f t="shared" si="0"/>
        <v>9957001.4100000151</v>
      </c>
      <c r="H223" s="37"/>
      <c r="I223" s="37"/>
    </row>
    <row r="224" spans="2:9" s="10" customFormat="1" ht="15.95" customHeight="1">
      <c r="B224" s="58">
        <v>44834</v>
      </c>
      <c r="C224" s="50">
        <v>28187588911</v>
      </c>
      <c r="D224" s="49" t="s">
        <v>27</v>
      </c>
      <c r="E224" s="65"/>
      <c r="F224" s="65">
        <v>1000000</v>
      </c>
      <c r="G224" s="65">
        <f t="shared" si="0"/>
        <v>8957001.4100000151</v>
      </c>
      <c r="H224" s="37"/>
      <c r="I224" s="37"/>
    </row>
    <row r="225" spans="2:9" s="10" customFormat="1" ht="15.95" customHeight="1">
      <c r="B225" s="58">
        <v>44834</v>
      </c>
      <c r="C225" s="44" t="s">
        <v>9</v>
      </c>
      <c r="D225" s="49" t="s">
        <v>19</v>
      </c>
      <c r="E225" s="16"/>
      <c r="F225" s="16">
        <v>245886.38</v>
      </c>
      <c r="G225" s="65">
        <f t="shared" si="0"/>
        <v>8711115.0300000142</v>
      </c>
      <c r="H225" s="37"/>
      <c r="I225" s="37"/>
    </row>
    <row r="226" spans="2:9" ht="15.95" customHeight="1">
      <c r="B226" s="58">
        <v>44834</v>
      </c>
      <c r="C226" s="44" t="s">
        <v>9</v>
      </c>
      <c r="D226" s="49" t="s">
        <v>10</v>
      </c>
      <c r="E226" s="16"/>
      <c r="F226" s="16">
        <v>322661.78000000014</v>
      </c>
      <c r="G226" s="65">
        <f>+G225+E226-F226</f>
        <v>8388453.250000014</v>
      </c>
    </row>
    <row r="227" spans="2:9" ht="15.95" customHeight="1">
      <c r="B227" s="58">
        <v>44834</v>
      </c>
      <c r="C227" s="44" t="s">
        <v>9</v>
      </c>
      <c r="D227" s="49" t="s">
        <v>11</v>
      </c>
      <c r="E227" s="16"/>
      <c r="F227" s="16">
        <v>67205</v>
      </c>
      <c r="G227" s="65">
        <f>+G226+E227-F227</f>
        <v>8321248.250000014</v>
      </c>
    </row>
    <row r="228" spans="2:9" ht="15.75" thickBot="1">
      <c r="B228" s="58"/>
      <c r="C228" s="34"/>
      <c r="D228" s="7"/>
      <c r="E228" s="30"/>
      <c r="F228" s="38"/>
      <c r="G228" s="39"/>
    </row>
    <row r="229" spans="2:9">
      <c r="B229" s="59"/>
      <c r="C229" s="4"/>
      <c r="D229" s="2"/>
      <c r="E229" s="5"/>
      <c r="F229" s="6"/>
      <c r="G229" s="17"/>
    </row>
    <row r="230" spans="2:9" ht="16.5" thickBot="1">
      <c r="B230" s="59"/>
      <c r="C230" s="4"/>
      <c r="D230" s="31" t="s">
        <v>13</v>
      </c>
      <c r="E230" s="32">
        <f>SUM(E16:E228)</f>
        <v>175600931.88</v>
      </c>
      <c r="F230" s="32">
        <f>SUM(F16:F228)</f>
        <v>176198335.32999998</v>
      </c>
      <c r="G230" s="33">
        <f>+G13+E230-F230</f>
        <v>8321248.2500000298</v>
      </c>
    </row>
    <row r="231" spans="2:9" ht="15.75" thickTop="1">
      <c r="B231" s="59"/>
      <c r="C231" s="4"/>
      <c r="D231" s="2"/>
      <c r="E231" s="5"/>
      <c r="F231" s="18"/>
      <c r="G231" s="17"/>
    </row>
    <row r="232" spans="2:9">
      <c r="B232" s="59"/>
      <c r="C232" s="4"/>
      <c r="D232" s="2"/>
      <c r="E232" s="5"/>
      <c r="F232" s="18"/>
      <c r="G232" s="61"/>
      <c r="H232" s="63"/>
    </row>
    <row r="233" spans="2:9">
      <c r="B233" s="59"/>
      <c r="C233" s="4"/>
      <c r="D233" s="2"/>
      <c r="E233" s="5"/>
      <c r="F233" s="18"/>
      <c r="G233" s="62"/>
    </row>
    <row r="234" spans="2:9">
      <c r="B234" s="59"/>
      <c r="C234" s="47"/>
      <c r="D234" s="47"/>
      <c r="E234" s="47"/>
      <c r="F234" s="47"/>
      <c r="G234" s="48"/>
    </row>
    <row r="235" spans="2:9">
      <c r="B235" s="59"/>
      <c r="C235" s="4"/>
      <c r="D235" s="2"/>
      <c r="E235" s="5"/>
      <c r="F235" s="18"/>
      <c r="G235" s="17"/>
    </row>
    <row r="236" spans="2:9">
      <c r="B236" s="76" t="s">
        <v>17</v>
      </c>
      <c r="C236" s="76"/>
      <c r="D236" s="76"/>
      <c r="E236" s="74" t="s">
        <v>14</v>
      </c>
      <c r="F236" s="74"/>
      <c r="G236" s="74"/>
    </row>
    <row r="237" spans="2:9">
      <c r="B237" s="77" t="s">
        <v>18</v>
      </c>
      <c r="C237" s="77"/>
      <c r="D237" s="77"/>
      <c r="E237" s="73" t="s">
        <v>15</v>
      </c>
      <c r="F237" s="73"/>
      <c r="G237" s="73"/>
    </row>
    <row r="238" spans="2:9" ht="15.75">
      <c r="B238" s="60"/>
      <c r="C238" s="45"/>
      <c r="E238" s="46"/>
      <c r="F238" s="46"/>
      <c r="G238" s="46"/>
    </row>
    <row r="239" spans="2:9" ht="15.75">
      <c r="B239" s="60"/>
      <c r="C239" s="45"/>
      <c r="D239" s="52"/>
      <c r="E239" s="52"/>
      <c r="F239" s="46"/>
      <c r="G239" s="17"/>
    </row>
    <row r="240" spans="2:9">
      <c r="B240" s="59"/>
      <c r="C240" s="4"/>
      <c r="D240" s="2"/>
      <c r="E240" s="5"/>
      <c r="F240" s="18"/>
      <c r="G240" s="17"/>
    </row>
    <row r="241" spans="2:7">
      <c r="B241" s="59"/>
      <c r="C241" s="4"/>
      <c r="D241" s="2"/>
      <c r="E241" s="5"/>
      <c r="F241" s="18"/>
      <c r="G241" s="17"/>
    </row>
    <row r="242" spans="2:7">
      <c r="B242" s="75" t="s">
        <v>16</v>
      </c>
      <c r="C242" s="75"/>
      <c r="D242" s="75"/>
      <c r="E242" s="75"/>
      <c r="F242" s="75"/>
      <c r="G242" s="75"/>
    </row>
    <row r="243" spans="2:7">
      <c r="B243" s="73" t="s">
        <v>12</v>
      </c>
      <c r="C243" s="73"/>
      <c r="D243" s="73"/>
      <c r="E243" s="73"/>
      <c r="F243" s="73"/>
      <c r="G243" s="73"/>
    </row>
    <row r="244" spans="2:7">
      <c r="B244" s="59"/>
      <c r="C244" s="4"/>
      <c r="D244" s="2"/>
      <c r="E244" s="5"/>
      <c r="F244" s="18"/>
      <c r="G244" s="17"/>
    </row>
    <row r="246" spans="2:7">
      <c r="G246" s="3"/>
    </row>
  </sheetData>
  <mergeCells count="11">
    <mergeCell ref="B237:D237"/>
    <mergeCell ref="E13:F13"/>
    <mergeCell ref="B8:G8"/>
    <mergeCell ref="B9:G9"/>
    <mergeCell ref="B10:G10"/>
    <mergeCell ref="B12:G12"/>
    <mergeCell ref="B243:G243"/>
    <mergeCell ref="E236:G236"/>
    <mergeCell ref="B242:G242"/>
    <mergeCell ref="E237:G237"/>
    <mergeCell ref="B236:D236"/>
  </mergeCells>
  <printOptions horizontalCentered="1"/>
  <pageMargins left="0.118110236220472" right="0.118110236220472" top="0.7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2022-10-05T14:45:18Z</cp:lastPrinted>
  <dcterms:created xsi:type="dcterms:W3CDTF">2014-12-03T13:42:29Z</dcterms:created>
  <dcterms:modified xsi:type="dcterms:W3CDTF">2022-10-07T22:55:38Z</dcterms:modified>
</cp:coreProperties>
</file>