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2\"/>
    </mc:Choice>
  </mc:AlternateContent>
  <xr:revisionPtr revIDLastSave="0" documentId="8_{3D4E1E8C-A2AF-4514-9647-B4DABD8A3F24}" xr6:coauthVersionLast="36" xr6:coauthVersionMax="36" xr10:uidLastSave="{00000000-0000-0000-0000-000000000000}"/>
  <bookViews>
    <workbookView xWindow="0" yWindow="0" windowWidth="21570" windowHeight="7980"/>
  </bookViews>
  <sheets>
    <sheet name="SEPTIEMBRE 2022" sheetId="1" r:id="rId1"/>
  </sheets>
  <definedNames>
    <definedName name="_xlnm.Print_Area" localSheetId="0">'SEPTIEMBRE 2022'!$B$1:$J$107</definedName>
    <definedName name="_xlnm.Print_Titles" localSheetId="0">'SEPTIEMBRE 2022'!$1:$15</definedName>
  </definedNames>
  <calcPr calcId="191029" fullCalcOnLoad="1"/>
</workbook>
</file>

<file path=xl/calcChain.xml><?xml version="1.0" encoding="utf-8"?>
<calcChain xmlns="http://schemas.openxmlformats.org/spreadsheetml/2006/main">
  <c r="I67" i="1" l="1"/>
  <c r="I89" i="1"/>
  <c r="I85" i="1"/>
  <c r="I84" i="1"/>
  <c r="I83" i="1"/>
  <c r="I82" i="1"/>
  <c r="I81" i="1"/>
  <c r="I80" i="1"/>
  <c r="I79" i="1"/>
  <c r="I77" i="1"/>
  <c r="I76" i="1"/>
  <c r="I69" i="1"/>
  <c r="I66" i="1"/>
  <c r="I63" i="1"/>
  <c r="I62" i="1"/>
  <c r="I61" i="1"/>
  <c r="I60" i="1"/>
  <c r="I59" i="1"/>
  <c r="I58" i="1"/>
  <c r="I57" i="1"/>
  <c r="I55" i="1"/>
  <c r="I53" i="1"/>
  <c r="I51" i="1"/>
  <c r="I50" i="1"/>
  <c r="I49" i="1"/>
  <c r="I45" i="1"/>
  <c r="I43" i="1"/>
  <c r="I29" i="1"/>
  <c r="I25" i="1"/>
  <c r="I35" i="1"/>
  <c r="I93" i="1"/>
  <c r="I92" i="1"/>
  <c r="I65" i="1"/>
  <c r="I31" i="1"/>
  <c r="I27" i="1"/>
  <c r="I52" i="1"/>
  <c r="I48" i="1"/>
  <c r="I46" i="1"/>
  <c r="I41" i="1"/>
  <c r="I39" i="1"/>
  <c r="I37" i="1"/>
  <c r="I33" i="1"/>
  <c r="I23" i="1"/>
  <c r="I21" i="1"/>
  <c r="I19" i="1"/>
  <c r="I17" i="1"/>
  <c r="I91" i="1"/>
  <c r="I87" i="1"/>
  <c r="I75" i="1"/>
  <c r="I73" i="1"/>
  <c r="I71" i="1"/>
  <c r="F96" i="1"/>
  <c r="H96" i="1"/>
  <c r="I96" i="1"/>
</calcChain>
</file>

<file path=xl/sharedStrings.xml><?xml version="1.0" encoding="utf-8"?>
<sst xmlns="http://schemas.openxmlformats.org/spreadsheetml/2006/main" count="222" uniqueCount="112">
  <si>
    <t>CONCEPTO</t>
  </si>
  <si>
    <t>PUBLICIDAD</t>
  </si>
  <si>
    <t>HONORARIOS PROFESIONALES</t>
  </si>
  <si>
    <t>TOTAL</t>
  </si>
  <si>
    <t>ALIMENTOS Y BEBIDAS PARA PERSONAS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</si>
  <si>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</si>
  <si>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</si>
  <si>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</si>
  <si>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</si>
  <si>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</si>
  <si>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</si>
  <si>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B1500000008</t>
  </si>
  <si>
    <t>FLETE</t>
  </si>
  <si>
    <t>L &amp; D TRANSPORTE, S. R. L.</t>
  </si>
  <si>
    <t>B1500000200</t>
  </si>
  <si>
    <t>FECHA FIN FACTURA</t>
  </si>
  <si>
    <t>MONTO PAGADO</t>
  </si>
  <si>
    <t>MONTO PENDIENTE</t>
  </si>
  <si>
    <t>ESTADO</t>
  </si>
  <si>
    <t>PENDIENTE</t>
  </si>
  <si>
    <t>ENERGIA ELECTRICA</t>
  </si>
  <si>
    <t>PROVEEDOR</t>
  </si>
  <si>
    <t>NO. FACTURA (NCF)</t>
  </si>
  <si>
    <t>FECHA FACTURA</t>
  </si>
  <si>
    <t>MONTO</t>
  </si>
  <si>
    <t>RELACION DE PAGOS A PROVEEDORES</t>
  </si>
  <si>
    <t>COMPLETO</t>
  </si>
  <si>
    <t>FLETES</t>
  </si>
  <si>
    <t xml:space="preserve">FS COMPANY XPRESS, S. R. L.              </t>
  </si>
  <si>
    <t>B1500000378</t>
  </si>
  <si>
    <t>B1500000162</t>
  </si>
  <si>
    <t>SERVICIOS DE COMUNICACION</t>
  </si>
  <si>
    <t>CLARO / COMPAÑíA DOMINICANA DE TELEFONOS</t>
  </si>
  <si>
    <t>B1500000001</t>
  </si>
  <si>
    <t>B1500000206</t>
  </si>
  <si>
    <t>B1500000208</t>
  </si>
  <si>
    <t>B1500000143</t>
  </si>
  <si>
    <t>EDESUR DOMINICANA, S.A.</t>
  </si>
  <si>
    <t>EDENORTE DOMINICANA, S.A.</t>
  </si>
  <si>
    <t>B1500000165</t>
  </si>
  <si>
    <t xml:space="preserve">DISTRIBUIDORA INSTANTAMIC, S.R.L.        </t>
  </si>
  <si>
    <t>B1500000028</t>
  </si>
  <si>
    <t xml:space="preserve">ONE RAPID SERVICES SRL                   </t>
  </si>
  <si>
    <t>B1500000042</t>
  </si>
  <si>
    <t>AMARAM ENTERPRISE, S. R. L.</t>
  </si>
  <si>
    <t>B1500000139</t>
  </si>
  <si>
    <t>B1500000026</t>
  </si>
  <si>
    <t>B1500000058</t>
  </si>
  <si>
    <t>OTROS ACTIVOS</t>
  </si>
  <si>
    <t xml:space="preserve">MERCANTIL VARRICA SRL                    </t>
  </si>
  <si>
    <t>B1500000205</t>
  </si>
  <si>
    <t xml:space="preserve">PANIFICADORA MACIEL SRL                  </t>
  </si>
  <si>
    <t>FLETE Y ACARREO</t>
  </si>
  <si>
    <t>B1500000198</t>
  </si>
  <si>
    <t>B1500000199</t>
  </si>
  <si>
    <t>COMERCIALIZADORA BLUE CROSS, S. R. L.</t>
  </si>
  <si>
    <t>FLETE Y ACARRERO</t>
  </si>
  <si>
    <t>B1500000027</t>
  </si>
  <si>
    <t xml:space="preserve">HIPERMERCADOS OLE S A                    </t>
  </si>
  <si>
    <t>PEGUERO CONCEPCION, JUANA MARIA</t>
  </si>
  <si>
    <t>B1500000160</t>
  </si>
  <si>
    <t xml:space="preserve">RISSEGA GROUP SRL                        </t>
  </si>
  <si>
    <t>B1500000231</t>
  </si>
  <si>
    <t>SEGUROS RESERVAS, S. A.</t>
  </si>
  <si>
    <t>DEL 1 AL 30 DE SEPTIEMBRE DE 2022</t>
  </si>
  <si>
    <t>EMPACADORA DE ALIMENTOS MONTELLANO EMALMOLLA, S. R. L.</t>
  </si>
  <si>
    <t>SEGURO PARA PERSONA</t>
  </si>
  <si>
    <t>B1500036573</t>
  </si>
  <si>
    <t>COMPAÑIA DOMINICANA DE HIPERMRCADOS</t>
  </si>
  <si>
    <t>B1500001607</t>
  </si>
  <si>
    <t>B1500000375</t>
  </si>
  <si>
    <t>MATERIALES ELECTRICOS</t>
  </si>
  <si>
    <t>ASOC. DOM. DE PRODUCTOS DE BANANO</t>
  </si>
  <si>
    <t>B1500178706</t>
  </si>
  <si>
    <t>B1500178707</t>
  </si>
  <si>
    <t>B1500178708</t>
  </si>
  <si>
    <t>B1500320277</t>
  </si>
  <si>
    <t>B1500320850</t>
  </si>
  <si>
    <t>B1500320946</t>
  </si>
  <si>
    <t>B1500321903</t>
  </si>
  <si>
    <t>B1500322975</t>
  </si>
  <si>
    <t>B1500322917</t>
  </si>
  <si>
    <t>B1500323559</t>
  </si>
  <si>
    <t>B1500000066</t>
  </si>
  <si>
    <t xml:space="preserve">LEONSIT MEDIA &amp; COMUNICACIONES SRL       </t>
  </si>
  <si>
    <t>SEGURO PARA PERSONAS</t>
  </si>
  <si>
    <t>B1500001302</t>
  </si>
  <si>
    <t>B1500000376</t>
  </si>
  <si>
    <t>JUNTA AGROEMPRESARIAL DOMINICANA, INC</t>
  </si>
  <si>
    <t>CAPACITACION DEL PERSONAL</t>
  </si>
  <si>
    <t>EDEESTE, S. A.</t>
  </si>
  <si>
    <t>B1500224991</t>
  </si>
  <si>
    <t>B1500224286</t>
  </si>
  <si>
    <t>B1500225089</t>
  </si>
  <si>
    <t>B1500224862</t>
  </si>
  <si>
    <t>B1500226440</t>
  </si>
  <si>
    <t>B1500223597</t>
  </si>
  <si>
    <t>B1500228238</t>
  </si>
  <si>
    <t>UNION NACIONAL DE PRODUCTORES AGRICOLAS</t>
  </si>
  <si>
    <t>R TIRADO SOLUTIONS SERVICES, S. R. L.</t>
  </si>
  <si>
    <t>ARRENDAMIENTO DE EQUIPOS</t>
  </si>
  <si>
    <t>SEGURO NACIONAL DE SALUD</t>
  </si>
  <si>
    <t>B1500007073</t>
  </si>
  <si>
    <t xml:space="preserve">HUMANO SEGUROS, S. A. </t>
  </si>
  <si>
    <t>B1500024528</t>
  </si>
  <si>
    <t xml:space="preserve">SEGUROS RESERVAS, S. A. </t>
  </si>
  <si>
    <t>B1500036989</t>
  </si>
  <si>
    <t>B1500036944</t>
  </si>
  <si>
    <t>B1500305269</t>
  </si>
  <si>
    <t>B1500305327</t>
  </si>
  <si>
    <t>B1500308704</t>
  </si>
  <si>
    <t>B150025034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</si>
</sst>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9"/>
      <color theme="1"/>
      <name val="Tahom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95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4" fontId="1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2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1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2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0" fontId="0" fillId="0" borderId="0" xfId="0"/>
    <xf numFmtId="40" fontId="0" fillId="0" borderId="0" xfId="0" applyNumberFormat="1"/>
    <xf numFmtId="40" fontId="14" fillId="0" borderId="0" xfId="0" applyNumberFormat="1" applyFont="1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2" fillId="3" borderId="1" xfId="0" applyNumberFormat="1" applyFont="1" applyFill="1" applyBorder="1" applyAlignment="1">
      <alignment horizontal="center" vertical="center" wrapText="1"/>
    </xf>
    <xf numFmtId="0" fontId="8" fillId="0" borderId="1" xfId="29" applyBorder="1"/>
    <xf numFmtId="0" fontId="0" fillId="0" borderId="0" xfId="0"/>
    <xf numFmtId="40" fontId="0" fillId="0" borderId="0" xfId="0" applyNumberFormat="1"/>
    <xf numFmtId="0" fontId="3" fillId="0" borderId="0" xfId="149" applyFont="1" applyFill="1" applyAlignment="1"/>
    <xf numFmtId="0" fontId="0" fillId="0" borderId="0" xfId="0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40" fontId="0" fillId="0" borderId="0" xfId="0" applyNumberFormat="1" applyFill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94" fontId="10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left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3" fillId="0" borderId="0" xfId="0" applyNumberFormat="1" applyFont="1" applyAlignment="1">
      <alignment horizontal="center" vertical="center"/>
    </xf>
    <xf numFmtId="172" fontId="10" fillId="2" borderId="1" xfId="0" applyNumberFormat="1" applyFont="1" applyFill="1" applyBorder="1" applyAlignment="1">
      <alignment horizont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40" fontId="11" fillId="0" borderId="0" xfId="0" applyNumberFormat="1" applyFont="1" applyBorder="1"/>
    <xf numFmtId="0" fontId="10" fillId="0" borderId="1" xfId="0" applyFont="1" applyFill="1" applyBorder="1" applyAlignment="1"/>
    <xf numFmtId="0" fontId="11" fillId="0" borderId="0" xfId="0" applyFont="1" applyFill="1" applyAlignment="1">
      <alignment horizontal="center"/>
    </xf>
    <xf numFmtId="40" fontId="0" fillId="0" borderId="3" xfId="0" applyNumberFormat="1" applyBorder="1"/>
    <xf numFmtId="0" fontId="8" fillId="0" borderId="0" xfId="29"/>
    <xf numFmtId="0" fontId="10" fillId="0" borderId="1" xfId="0" applyFont="1" applyFill="1" applyBorder="1" applyAlignment="1">
      <alignment horizontal="center"/>
    </xf>
    <xf numFmtId="172" fontId="2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72" fontId="2" fillId="0" borderId="4" xfId="0" applyNumberFormat="1" applyFont="1" applyFill="1" applyBorder="1" applyAlignment="1">
      <alignment horizontal="center"/>
    </xf>
    <xf numFmtId="0" fontId="8" fillId="0" borderId="1" xfId="29" applyFont="1" applyFill="1" applyBorder="1"/>
    <xf numFmtId="4" fontId="14" fillId="0" borderId="1" xfId="0" applyNumberFormat="1" applyFont="1" applyBorder="1" applyAlignment="1">
      <alignment horizontal="right"/>
    </xf>
    <xf numFmtId="40" fontId="0" fillId="0" borderId="0" xfId="0" applyNumberFormat="1" applyBorder="1"/>
    <xf numFmtId="40" fontId="0" fillId="0" borderId="0" xfId="0" applyNumberFormat="1" applyBorder="1" applyAlignment="1">
      <alignment horizontal="center"/>
    </xf>
    <xf numFmtId="40" fontId="2" fillId="0" borderId="0" xfId="0" applyNumberFormat="1" applyFont="1" applyFill="1" applyBorder="1" applyAlignment="1">
      <alignment horizontal="right" wrapText="1"/>
    </xf>
    <xf numFmtId="40" fontId="0" fillId="0" borderId="1" xfId="0" applyNumberFormat="1" applyFill="1" applyBorder="1"/>
    <xf numFmtId="172" fontId="16" fillId="0" borderId="1" xfId="0" applyNumberFormat="1" applyFont="1" applyFill="1" applyBorder="1" applyAlignment="1">
      <alignment horizontal="center" wrapText="1"/>
    </xf>
    <xf numFmtId="172" fontId="2" fillId="0" borderId="4" xfId="0" applyNumberFormat="1" applyFont="1" applyFill="1" applyBorder="1" applyAlignment="1">
      <alignment horizontal="center" wrapText="1"/>
    </xf>
    <xf numFmtId="0" fontId="17" fillId="0" borderId="0" xfId="0" applyFont="1" applyFill="1" applyAlignment="1">
      <alignment horizontal="center"/>
    </xf>
    <xf numFmtId="172" fontId="2" fillId="0" borderId="5" xfId="0" applyNumberFormat="1" applyFont="1" applyFill="1" applyBorder="1" applyAlignment="1">
      <alignment horizontal="center" wrapText="1"/>
    </xf>
    <xf numFmtId="172" fontId="2" fillId="0" borderId="6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/>
    </xf>
    <xf numFmtId="172" fontId="10" fillId="0" borderId="1" xfId="0" applyNumberFormat="1" applyFont="1" applyFill="1" applyBorder="1" applyAlignment="1">
      <alignment horizontal="center"/>
    </xf>
    <xf numFmtId="40" fontId="10" fillId="0" borderId="1" xfId="0" applyNumberFormat="1" applyFont="1" applyFill="1" applyBorder="1" applyAlignment="1"/>
    <xf numFmtId="14" fontId="10" fillId="0" borderId="4" xfId="0" applyNumberFormat="1" applyFont="1" applyFill="1" applyBorder="1" applyAlignment="1">
      <alignment horizontal="center" vertical="center"/>
    </xf>
    <xf numFmtId="0" fontId="8" fillId="0" borderId="1" xfId="29" applyFill="1" applyBorder="1"/>
    <xf numFmtId="0" fontId="8" fillId="0" borderId="1" xfId="30" applyFill="1" applyBorder="1"/>
    <xf numFmtId="4" fontId="14" fillId="0" borderId="1" xfId="0" applyNumberFormat="1" applyFont="1" applyFill="1" applyBorder="1" applyAlignment="1">
      <alignment horizontal="right"/>
    </xf>
    <xf numFmtId="0" fontId="8" fillId="0" borderId="1" xfId="30" applyFont="1" applyFill="1" applyBorder="1"/>
    <xf numFmtId="0" fontId="8" fillId="0" borderId="1" xfId="29" applyFont="1" applyFill="1" applyBorder="1"/>
    <xf numFmtId="0" fontId="8" fillId="0" borderId="1" xfId="29" applyFont="1" applyFill="1" applyBorder="1"/>
    <xf numFmtId="0" fontId="8" fillId="0" borderId="1" xfId="29" applyFont="1" applyFill="1" applyBorder="1"/>
    <xf numFmtId="40" fontId="0" fillId="0" borderId="1" xfId="0" applyNumberForma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  <xf numFmtId="0" fontId="5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68655" name="Picture 10">
          <a:extLst>
            <a:ext uri="{FF2B5EF4-FFF2-40B4-BE49-F238E27FC236}">
              <a16:creationId xmlns:a16="http://schemas.microsoft.com/office/drawing/2014/main" id="{2973C8C9-ED78-444F-B754-079C176F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47625</xdr:rowOff>
    </xdr:from>
    <xdr:to>
      <xdr:col>9</xdr:col>
      <xdr:colOff>533400</xdr:colOff>
      <xdr:row>9</xdr:row>
      <xdr:rowOff>152400</xdr:rowOff>
    </xdr:to>
    <xdr:pic>
      <xdr:nvPicPr>
        <xdr:cNvPr id="68656" name="Imagen 1">
          <a:extLst>
            <a:ext uri="{FF2B5EF4-FFF2-40B4-BE49-F238E27FC236}">
              <a16:creationId xmlns:a16="http://schemas.microsoft.com/office/drawing/2014/main" id="{CE4D41F1-9E44-4FD4-BB1D-7134A7E7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"/>
          <a:ext cx="12392025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K107"/>
  <sheetViews>
    <sheetView tabSelected="1" zoomScaleNormal="100" workbookViewId="0">
      <selection activeCell="E17" sqref="E17"/>
    </sheetView>
  </sheetViews>
  <sheetFormatPr baseColWidth="10" defaultColWidth="9.140625" defaultRowHeight="15"/>
  <cols>
    <col min="1" max="1" width="7.5703125" customWidth="1"/>
    <col min="2" max="2" width="45.140625" style="45" bestFit="1" customWidth="1"/>
    <col min="3" max="3" width="35" style="23" bestFit="1" customWidth="1"/>
    <col min="4" max="4" width="20" style="23" bestFit="1" customWidth="1"/>
    <col min="5" max="5" width="10.7109375" style="52" bestFit="1" customWidth="1"/>
    <col min="6" max="6" width="19.85546875" style="15" bestFit="1" customWidth="1"/>
    <col min="7" max="7" width="15" style="1" customWidth="1"/>
    <col min="8" max="8" width="18.140625" style="31" bestFit="1" customWidth="1"/>
    <col min="9" max="9" width="15.5703125" customWidth="1"/>
    <col min="10" max="10" width="10.7109375" bestFit="1" customWidth="1"/>
    <col min="13" max="13" width="47" bestFit="1" customWidth="1"/>
    <col min="15" max="15" width="13.42578125" bestFit="1" customWidth="1"/>
  </cols>
  <sheetData>
    <row r="2" spans="2:10">
      <c r="B2" s="47"/>
      <c r="C2" s="20"/>
      <c r="D2" s="20"/>
      <c r="F2" s="16"/>
    </row>
    <row r="3" spans="2:10">
      <c r="B3" s="47"/>
      <c r="C3" s="20"/>
      <c r="D3" s="20"/>
      <c r="F3" s="16"/>
    </row>
    <row r="4" spans="2:10">
      <c r="B4" s="47"/>
      <c r="C4" s="21"/>
      <c r="D4" s="21"/>
      <c r="F4" s="16"/>
    </row>
    <row r="5" spans="2:10">
      <c r="B5" s="47"/>
      <c r="C5" s="21"/>
      <c r="D5" s="21"/>
      <c r="F5" s="16"/>
    </row>
    <row r="6" spans="2:10" s="30" customFormat="1">
      <c r="B6" s="47"/>
      <c r="C6" s="21"/>
      <c r="D6" s="21"/>
      <c r="E6" s="52"/>
      <c r="F6" s="16"/>
      <c r="G6" s="1"/>
      <c r="H6" s="31"/>
    </row>
    <row r="7" spans="2:10" s="30" customFormat="1">
      <c r="B7" s="47"/>
      <c r="C7" s="21"/>
      <c r="D7" s="21"/>
      <c r="E7" s="52"/>
      <c r="F7" s="16"/>
      <c r="G7" s="1"/>
      <c r="H7" s="31"/>
    </row>
    <row r="8" spans="2:10" s="30" customFormat="1">
      <c r="B8" s="47"/>
      <c r="C8" s="21"/>
      <c r="D8" s="21"/>
      <c r="E8" s="52"/>
      <c r="F8" s="16"/>
      <c r="G8" s="1"/>
      <c r="H8" s="31"/>
    </row>
    <row r="9" spans="2:10" s="41" customFormat="1">
      <c r="B9" s="47"/>
      <c r="C9" s="21"/>
      <c r="D9" s="21"/>
      <c r="E9" s="52"/>
      <c r="F9" s="16"/>
      <c r="G9" s="1"/>
      <c r="H9" s="39"/>
    </row>
    <row r="10" spans="2:10" s="41" customFormat="1">
      <c r="B10" s="47"/>
      <c r="C10" s="21"/>
      <c r="D10" s="21"/>
      <c r="E10" s="52"/>
      <c r="F10" s="16"/>
      <c r="G10" s="1"/>
      <c r="H10" s="39"/>
    </row>
    <row r="11" spans="2:10" ht="15.75">
      <c r="B11" s="90" t="s">
        <v>25</v>
      </c>
      <c r="C11" s="90"/>
      <c r="D11" s="90"/>
      <c r="E11" s="90"/>
      <c r="F11" s="90"/>
      <c r="G11" s="90"/>
      <c r="H11" s="90"/>
      <c r="I11" s="90"/>
      <c r="J11" s="90"/>
    </row>
    <row r="12" spans="2:10" ht="15.75">
      <c r="B12" s="90" t="s">
        <v>64</v>
      </c>
      <c r="C12" s="90"/>
      <c r="D12" s="90"/>
      <c r="E12" s="90"/>
      <c r="F12" s="90"/>
      <c r="G12" s="90"/>
      <c r="H12" s="90"/>
      <c r="I12" s="90"/>
      <c r="J12" s="90"/>
    </row>
    <row r="13" spans="2:10">
      <c r="B13" s="48"/>
      <c r="C13" s="22"/>
      <c r="D13" s="22"/>
      <c r="E13" s="53"/>
      <c r="F13" s="17"/>
    </row>
    <row r="14" spans="2:10" ht="3.75" customHeight="1"/>
    <row r="15" spans="2:10" s="2" customFormat="1" ht="29.25" customHeight="1">
      <c r="B15" s="4" t="s">
        <v>21</v>
      </c>
      <c r="C15" s="4" t="s">
        <v>0</v>
      </c>
      <c r="D15" s="4" t="s">
        <v>22</v>
      </c>
      <c r="E15" s="36" t="s">
        <v>23</v>
      </c>
      <c r="F15" s="18" t="s">
        <v>24</v>
      </c>
      <c r="G15" s="28" t="s">
        <v>15</v>
      </c>
      <c r="H15" s="18" t="s">
        <v>16</v>
      </c>
      <c r="I15" s="18" t="s">
        <v>17</v>
      </c>
      <c r="J15" s="4" t="s">
        <v>18</v>
      </c>
    </row>
    <row r="16" spans="2:10" s="33" customFormat="1">
      <c r="B16" s="58"/>
      <c r="C16" s="3"/>
      <c r="D16" s="3"/>
      <c r="E16" s="54"/>
      <c r="F16" s="19"/>
      <c r="G16" s="29"/>
      <c r="H16" s="34"/>
    </row>
    <row r="17" spans="2:10" s="41" customFormat="1">
      <c r="B17" s="7" t="s">
        <v>51</v>
      </c>
      <c r="C17" s="12" t="s">
        <v>4</v>
      </c>
      <c r="D17" s="10" t="s">
        <v>36</v>
      </c>
      <c r="E17" s="5">
        <v>44774</v>
      </c>
      <c r="F17" s="14">
        <v>216000</v>
      </c>
      <c r="G17" s="5">
        <v>44774</v>
      </c>
      <c r="H17" s="14">
        <v>216000</v>
      </c>
      <c r="I17" s="35">
        <f>+F17-H17</f>
        <v>0</v>
      </c>
      <c r="J17" s="42" t="s">
        <v>26</v>
      </c>
    </row>
    <row r="18" spans="2:10" s="41" customFormat="1">
      <c r="B18" s="58"/>
      <c r="C18" s="78"/>
      <c r="D18" s="78"/>
      <c r="E18" s="79"/>
      <c r="F18" s="80"/>
      <c r="G18" s="81"/>
      <c r="H18" s="46"/>
    </row>
    <row r="19" spans="2:10" s="41" customFormat="1" ht="24.75">
      <c r="B19" s="7" t="s">
        <v>65</v>
      </c>
      <c r="C19" s="12" t="s">
        <v>4</v>
      </c>
      <c r="D19" s="10" t="s">
        <v>33</v>
      </c>
      <c r="E19" s="5">
        <v>44783</v>
      </c>
      <c r="F19" s="14">
        <v>1302800</v>
      </c>
      <c r="G19" s="5">
        <v>44783</v>
      </c>
      <c r="H19" s="14">
        <v>1302800</v>
      </c>
      <c r="I19" s="35">
        <f>+F19-H19</f>
        <v>0</v>
      </c>
      <c r="J19" s="42" t="s">
        <v>26</v>
      </c>
    </row>
    <row r="20" spans="2:10" s="41" customFormat="1">
      <c r="B20" s="7"/>
      <c r="C20" s="12"/>
      <c r="D20" s="10"/>
      <c r="E20" s="5"/>
      <c r="F20" s="14"/>
      <c r="G20" s="74"/>
      <c r="H20" s="71"/>
      <c r="I20" s="69"/>
      <c r="J20" s="70"/>
    </row>
    <row r="21" spans="2:10" s="41" customFormat="1">
      <c r="B21" s="7" t="s">
        <v>63</v>
      </c>
      <c r="C21" s="12" t="s">
        <v>66</v>
      </c>
      <c r="D21" s="10" t="s">
        <v>67</v>
      </c>
      <c r="E21" s="5">
        <v>44774</v>
      </c>
      <c r="F21" s="14">
        <v>234728</v>
      </c>
      <c r="G21" s="5">
        <v>44774</v>
      </c>
      <c r="H21" s="14">
        <v>234728</v>
      </c>
      <c r="I21" s="35">
        <f>+F21-H21</f>
        <v>0</v>
      </c>
      <c r="J21" s="42" t="s">
        <v>26</v>
      </c>
    </row>
    <row r="22" spans="2:10" s="41" customFormat="1">
      <c r="B22" s="7"/>
      <c r="C22" s="12"/>
      <c r="D22" s="10"/>
      <c r="E22" s="5"/>
      <c r="F22" s="14"/>
      <c r="G22" s="74"/>
      <c r="H22" s="71"/>
      <c r="I22" s="69"/>
      <c r="J22" s="70"/>
    </row>
    <row r="23" spans="2:10" s="41" customFormat="1">
      <c r="B23" s="86" t="s">
        <v>68</v>
      </c>
      <c r="C23" s="12" t="s">
        <v>4</v>
      </c>
      <c r="D23" s="9" t="s">
        <v>69</v>
      </c>
      <c r="E23" s="5">
        <v>44776</v>
      </c>
      <c r="F23" s="14">
        <v>98451.67</v>
      </c>
      <c r="G23" s="5">
        <v>44776</v>
      </c>
      <c r="H23" s="14">
        <v>98451.67</v>
      </c>
      <c r="I23" s="35">
        <f>+F23-H23</f>
        <v>0</v>
      </c>
      <c r="J23" s="42" t="s">
        <v>26</v>
      </c>
    </row>
    <row r="24" spans="2:10" s="41" customFormat="1">
      <c r="B24" s="7"/>
      <c r="C24" s="12"/>
      <c r="D24" s="10"/>
      <c r="E24" s="5"/>
      <c r="F24" s="14"/>
      <c r="G24" s="74"/>
      <c r="H24" s="71"/>
      <c r="I24" s="69"/>
      <c r="J24" s="70"/>
    </row>
    <row r="25" spans="2:10" s="8" customFormat="1">
      <c r="B25" s="7" t="s">
        <v>58</v>
      </c>
      <c r="C25" s="12" t="s">
        <v>4</v>
      </c>
      <c r="D25" s="62" t="s">
        <v>111</v>
      </c>
      <c r="E25" s="5">
        <v>44689</v>
      </c>
      <c r="F25" s="14">
        <v>879096.6</v>
      </c>
      <c r="G25" s="5">
        <v>44778</v>
      </c>
      <c r="H25" s="14">
        <v>879096.6</v>
      </c>
      <c r="I25" s="72">
        <f>+F25-H25</f>
        <v>0</v>
      </c>
      <c r="J25" s="89" t="s">
        <v>26</v>
      </c>
    </row>
    <row r="26" spans="2:10" s="41" customFormat="1">
      <c r="B26" s="7"/>
      <c r="C26" s="12"/>
      <c r="D26" s="9"/>
      <c r="E26" s="5"/>
      <c r="F26" s="14"/>
      <c r="G26" s="5"/>
      <c r="H26" s="14"/>
      <c r="I26" s="35"/>
      <c r="J26" s="42"/>
    </row>
    <row r="27" spans="2:10" s="41" customFormat="1">
      <c r="B27" s="37" t="s">
        <v>28</v>
      </c>
      <c r="C27" s="12" t="s">
        <v>52</v>
      </c>
      <c r="D27" s="6" t="s">
        <v>30</v>
      </c>
      <c r="E27" s="5">
        <v>44778</v>
      </c>
      <c r="F27" s="68">
        <v>3855231</v>
      </c>
      <c r="G27" s="5">
        <v>44778</v>
      </c>
      <c r="H27" s="68">
        <v>3855231</v>
      </c>
      <c r="I27" s="35">
        <f>+F27-H27</f>
        <v>0</v>
      </c>
      <c r="J27" s="42" t="s">
        <v>26</v>
      </c>
    </row>
    <row r="28" spans="2:10" s="41" customFormat="1">
      <c r="B28" s="7"/>
      <c r="C28" s="12"/>
      <c r="D28" s="9"/>
      <c r="E28" s="5"/>
      <c r="F28" s="14"/>
      <c r="G28" s="5"/>
      <c r="H28" s="14"/>
      <c r="I28" s="35"/>
      <c r="J28" s="42"/>
    </row>
    <row r="29" spans="2:10" s="41" customFormat="1">
      <c r="B29" s="7" t="s">
        <v>61</v>
      </c>
      <c r="C29" s="12" t="s">
        <v>27</v>
      </c>
      <c r="D29" s="10" t="s">
        <v>11</v>
      </c>
      <c r="E29" s="5">
        <v>44782</v>
      </c>
      <c r="F29" s="14">
        <v>3447000</v>
      </c>
      <c r="G29" s="5">
        <v>44782</v>
      </c>
      <c r="H29" s="14">
        <v>3447000</v>
      </c>
      <c r="I29" s="35">
        <f>+F29-H29</f>
        <v>0</v>
      </c>
      <c r="J29" s="42" t="s">
        <v>26</v>
      </c>
    </row>
    <row r="30" spans="2:10" s="41" customFormat="1">
      <c r="B30" s="67"/>
      <c r="C30" s="12"/>
      <c r="D30" s="9"/>
      <c r="E30" s="5"/>
      <c r="F30" s="14"/>
      <c r="G30" s="5"/>
      <c r="H30" s="14"/>
      <c r="I30" s="35"/>
      <c r="J30" s="42"/>
    </row>
    <row r="31" spans="2:10" s="41" customFormat="1">
      <c r="B31" s="7" t="s">
        <v>42</v>
      </c>
      <c r="C31" s="12" t="s">
        <v>52</v>
      </c>
      <c r="D31" s="6" t="s">
        <v>86</v>
      </c>
      <c r="E31" s="5">
        <v>44777</v>
      </c>
      <c r="F31" s="14">
        <v>2266666.5</v>
      </c>
      <c r="G31" s="5">
        <v>44777</v>
      </c>
      <c r="H31" s="14">
        <v>2266666.5</v>
      </c>
      <c r="I31" s="35">
        <f>+F31-H31</f>
        <v>0</v>
      </c>
      <c r="J31" s="42" t="s">
        <v>26</v>
      </c>
    </row>
    <row r="32" spans="2:10" s="41" customFormat="1">
      <c r="B32" s="7"/>
      <c r="C32" s="12"/>
      <c r="D32" s="9"/>
      <c r="E32" s="5"/>
      <c r="F32" s="14"/>
      <c r="G32" s="74"/>
      <c r="H32" s="71"/>
      <c r="I32" s="69"/>
      <c r="J32" s="70"/>
    </row>
    <row r="33" spans="2:10" s="41" customFormat="1">
      <c r="B33" s="61" t="s">
        <v>40</v>
      </c>
      <c r="C33" s="12" t="s">
        <v>52</v>
      </c>
      <c r="D33" s="6" t="s">
        <v>60</v>
      </c>
      <c r="E33" s="5">
        <v>44775</v>
      </c>
      <c r="F33" s="14">
        <v>4017495</v>
      </c>
      <c r="G33" s="5">
        <v>44775</v>
      </c>
      <c r="H33" s="14">
        <v>4017495</v>
      </c>
      <c r="I33" s="35">
        <f>+F33-H33</f>
        <v>0</v>
      </c>
      <c r="J33" s="42" t="s">
        <v>26</v>
      </c>
    </row>
    <row r="34" spans="2:10" s="41" customFormat="1">
      <c r="B34" s="67"/>
      <c r="C34" s="12"/>
      <c r="D34" s="10"/>
      <c r="E34" s="5"/>
      <c r="F34" s="14"/>
      <c r="G34" s="76"/>
      <c r="H34" s="71"/>
      <c r="I34" s="69"/>
      <c r="J34" s="70"/>
    </row>
    <row r="35" spans="2:10" s="41" customFormat="1">
      <c r="B35" s="37" t="s">
        <v>55</v>
      </c>
      <c r="C35" s="12" t="s">
        <v>56</v>
      </c>
      <c r="D35" s="10" t="s">
        <v>39</v>
      </c>
      <c r="E35" s="5">
        <v>44776</v>
      </c>
      <c r="F35" s="14">
        <v>4123330</v>
      </c>
      <c r="G35" s="5">
        <v>44776</v>
      </c>
      <c r="H35" s="14">
        <v>4123330</v>
      </c>
      <c r="I35" s="35">
        <f>+F35-H35</f>
        <v>0</v>
      </c>
      <c r="J35" s="42" t="s">
        <v>26</v>
      </c>
    </row>
    <row r="36" spans="2:10" s="41" customFormat="1">
      <c r="B36" s="82"/>
      <c r="C36" s="12"/>
      <c r="D36" s="10"/>
      <c r="E36" s="5"/>
      <c r="F36" s="14"/>
      <c r="G36" s="77"/>
      <c r="H36" s="71"/>
      <c r="I36" s="69"/>
      <c r="J36" s="70"/>
    </row>
    <row r="37" spans="2:10" s="41" customFormat="1">
      <c r="B37" s="7" t="s">
        <v>13</v>
      </c>
      <c r="C37" s="12" t="s">
        <v>12</v>
      </c>
      <c r="D37" s="9" t="s">
        <v>87</v>
      </c>
      <c r="E37" s="5">
        <v>44783</v>
      </c>
      <c r="F37" s="14">
        <v>2036250</v>
      </c>
      <c r="G37" s="5">
        <v>44783</v>
      </c>
      <c r="H37" s="14">
        <v>2036250</v>
      </c>
      <c r="I37" s="35">
        <f>+F37-H37</f>
        <v>0</v>
      </c>
      <c r="J37" s="42" t="s">
        <v>26</v>
      </c>
    </row>
    <row r="38" spans="2:10" s="41" customFormat="1" ht="18.75" customHeight="1">
      <c r="B38" s="7"/>
      <c r="C38" s="12"/>
      <c r="D38" s="10"/>
      <c r="E38" s="5"/>
      <c r="F38" s="14"/>
      <c r="G38" s="74"/>
      <c r="H38" s="71"/>
      <c r="I38" s="69"/>
      <c r="J38" s="70"/>
    </row>
    <row r="39" spans="2:10" s="41" customFormat="1" ht="18.75" customHeight="1">
      <c r="B39" s="7" t="s">
        <v>59</v>
      </c>
      <c r="C39" s="12" t="s">
        <v>2</v>
      </c>
      <c r="D39" s="10" t="s">
        <v>43</v>
      </c>
      <c r="E39" s="5">
        <v>44802</v>
      </c>
      <c r="F39" s="14">
        <v>516250</v>
      </c>
      <c r="G39" s="5">
        <v>44802</v>
      </c>
      <c r="H39" s="14">
        <v>516250</v>
      </c>
      <c r="I39" s="35">
        <f>+F39-H39</f>
        <v>0</v>
      </c>
      <c r="J39" s="42" t="s">
        <v>26</v>
      </c>
    </row>
    <row r="40" spans="2:10" s="41" customFormat="1" ht="18.75" customHeight="1">
      <c r="B40" s="7"/>
      <c r="C40" s="12"/>
      <c r="D40" s="10"/>
      <c r="E40" s="5"/>
      <c r="F40" s="14"/>
      <c r="G40" s="74"/>
      <c r="H40" s="71"/>
      <c r="I40" s="69"/>
      <c r="J40" s="70"/>
    </row>
    <row r="41" spans="2:10" s="41" customFormat="1" ht="18.75" customHeight="1">
      <c r="B41" s="7" t="s">
        <v>84</v>
      </c>
      <c r="C41" s="12" t="s">
        <v>1</v>
      </c>
      <c r="D41" s="9" t="s">
        <v>83</v>
      </c>
      <c r="E41" s="5">
        <v>44774</v>
      </c>
      <c r="F41" s="14">
        <v>47200</v>
      </c>
      <c r="G41" s="5">
        <v>44774</v>
      </c>
      <c r="H41" s="14">
        <v>47200</v>
      </c>
      <c r="I41" s="35">
        <f>+F41-H41</f>
        <v>0</v>
      </c>
      <c r="J41" s="42" t="s">
        <v>26</v>
      </c>
    </row>
    <row r="42" spans="2:10" s="41" customFormat="1" ht="18.75" customHeight="1">
      <c r="B42" s="7"/>
      <c r="C42" s="12"/>
      <c r="D42" s="10"/>
      <c r="E42" s="5"/>
      <c r="F42" s="14"/>
      <c r="G42" s="5"/>
      <c r="H42" s="14"/>
    </row>
    <row r="43" spans="2:10" s="41" customFormat="1" ht="18.75" customHeight="1">
      <c r="B43" s="7" t="s">
        <v>88</v>
      </c>
      <c r="C43" s="12" t="s">
        <v>89</v>
      </c>
      <c r="D43" s="9" t="s">
        <v>62</v>
      </c>
      <c r="E43" s="5">
        <v>44570</v>
      </c>
      <c r="F43" s="14">
        <v>212015</v>
      </c>
      <c r="G43" s="5">
        <v>44570</v>
      </c>
      <c r="H43" s="14">
        <v>212015</v>
      </c>
      <c r="I43" s="35">
        <f>+F43-H43</f>
        <v>0</v>
      </c>
      <c r="J43" s="42" t="s">
        <v>26</v>
      </c>
    </row>
    <row r="44" spans="2:10" s="41" customFormat="1" ht="18.75" customHeight="1">
      <c r="B44" s="83"/>
      <c r="C44" s="12"/>
      <c r="D44" s="65"/>
      <c r="E44" s="63"/>
      <c r="F44" s="14"/>
      <c r="G44" s="63"/>
      <c r="H44" s="14"/>
      <c r="I44" s="35"/>
      <c r="J44" s="42"/>
    </row>
    <row r="45" spans="2:10" s="41" customFormat="1" ht="18.75" customHeight="1">
      <c r="B45" s="7" t="s">
        <v>44</v>
      </c>
      <c r="C45" s="12" t="s">
        <v>71</v>
      </c>
      <c r="D45" s="10" t="s">
        <v>70</v>
      </c>
      <c r="E45" s="5">
        <v>44775</v>
      </c>
      <c r="F45" s="14">
        <v>179999.27</v>
      </c>
      <c r="G45" s="5">
        <v>44775</v>
      </c>
      <c r="H45" s="14">
        <v>179999.27</v>
      </c>
      <c r="I45" s="35">
        <f>+F45-H45</f>
        <v>0</v>
      </c>
      <c r="J45" s="42" t="s">
        <v>26</v>
      </c>
    </row>
    <row r="46" spans="2:10" s="41" customFormat="1" ht="18.75" customHeight="1">
      <c r="B46" s="7" t="s">
        <v>44</v>
      </c>
      <c r="C46" s="12" t="s">
        <v>48</v>
      </c>
      <c r="D46" s="10" t="s">
        <v>29</v>
      </c>
      <c r="E46" s="5">
        <v>44783</v>
      </c>
      <c r="F46" s="14">
        <v>162958</v>
      </c>
      <c r="G46" s="5">
        <v>44783</v>
      </c>
      <c r="H46" s="14">
        <v>162958</v>
      </c>
      <c r="I46" s="35">
        <f>+F45-H45</f>
        <v>0</v>
      </c>
      <c r="J46" s="42" t="s">
        <v>26</v>
      </c>
    </row>
    <row r="47" spans="2:10" s="41" customFormat="1" ht="18.75" customHeight="1">
      <c r="B47" s="7"/>
      <c r="C47" s="12"/>
      <c r="D47" s="11"/>
      <c r="E47" s="63"/>
      <c r="F47" s="14"/>
      <c r="G47" s="66"/>
      <c r="H47" s="71"/>
      <c r="I47" s="69"/>
      <c r="J47" s="70"/>
    </row>
    <row r="48" spans="2:10" s="41" customFormat="1" ht="18.75" customHeight="1">
      <c r="B48" s="7" t="s">
        <v>49</v>
      </c>
      <c r="C48" s="12" t="s">
        <v>4</v>
      </c>
      <c r="D48" s="9" t="s">
        <v>53</v>
      </c>
      <c r="E48" s="5">
        <v>44774</v>
      </c>
      <c r="F48" s="14">
        <v>270000</v>
      </c>
      <c r="G48" s="5">
        <v>44774</v>
      </c>
      <c r="H48" s="14">
        <v>270000</v>
      </c>
      <c r="I48" s="35">
        <f t="shared" ref="I48:I53" si="0">+F48-H48</f>
        <v>0</v>
      </c>
      <c r="J48" s="42" t="s">
        <v>26</v>
      </c>
    </row>
    <row r="49" spans="2:11" s="41" customFormat="1" ht="18.75" customHeight="1">
      <c r="B49" s="7" t="s">
        <v>49</v>
      </c>
      <c r="C49" s="12" t="s">
        <v>4</v>
      </c>
      <c r="D49" s="9" t="s">
        <v>54</v>
      </c>
      <c r="E49" s="5">
        <v>44774</v>
      </c>
      <c r="F49" s="14">
        <v>378000</v>
      </c>
      <c r="G49" s="5">
        <v>44774</v>
      </c>
      <c r="H49" s="14">
        <v>378000</v>
      </c>
      <c r="I49" s="35">
        <f t="shared" si="0"/>
        <v>0</v>
      </c>
      <c r="J49" s="42" t="s">
        <v>26</v>
      </c>
    </row>
    <row r="50" spans="2:11" s="41" customFormat="1" ht="18.75" customHeight="1">
      <c r="B50" s="7" t="s">
        <v>49</v>
      </c>
      <c r="C50" s="12" t="s">
        <v>4</v>
      </c>
      <c r="D50" s="9" t="s">
        <v>14</v>
      </c>
      <c r="E50" s="5">
        <v>44774</v>
      </c>
      <c r="F50" s="14">
        <v>324000</v>
      </c>
      <c r="G50" s="5">
        <v>44774</v>
      </c>
      <c r="H50" s="14">
        <v>324000</v>
      </c>
      <c r="I50" s="35">
        <f t="shared" si="0"/>
        <v>0</v>
      </c>
      <c r="J50" s="42" t="s">
        <v>26</v>
      </c>
    </row>
    <row r="51" spans="2:11" s="41" customFormat="1" ht="18.75" customHeight="1">
      <c r="B51" s="7" t="s">
        <v>49</v>
      </c>
      <c r="C51" s="12" t="s">
        <v>4</v>
      </c>
      <c r="D51" s="9" t="s">
        <v>50</v>
      </c>
      <c r="E51" s="5">
        <v>44774</v>
      </c>
      <c r="F51" s="14">
        <v>324000</v>
      </c>
      <c r="G51" s="5">
        <v>44774</v>
      </c>
      <c r="H51" s="14">
        <v>324000</v>
      </c>
      <c r="I51" s="35">
        <f t="shared" si="0"/>
        <v>0</v>
      </c>
      <c r="J51" s="42" t="s">
        <v>26</v>
      </c>
    </row>
    <row r="52" spans="2:11" s="41" customFormat="1" ht="18.75" customHeight="1">
      <c r="B52" s="7" t="s">
        <v>49</v>
      </c>
      <c r="C52" s="12" t="s">
        <v>4</v>
      </c>
      <c r="D52" s="9" t="s">
        <v>34</v>
      </c>
      <c r="E52" s="5">
        <v>44774</v>
      </c>
      <c r="F52" s="14">
        <v>486000</v>
      </c>
      <c r="G52" s="5">
        <v>44774</v>
      </c>
      <c r="H52" s="14">
        <v>486000</v>
      </c>
      <c r="I52" s="35">
        <f t="shared" si="0"/>
        <v>0</v>
      </c>
      <c r="J52" s="42" t="s">
        <v>26</v>
      </c>
    </row>
    <row r="53" spans="2:11" s="41" customFormat="1" ht="18.75" customHeight="1">
      <c r="B53" s="7" t="s">
        <v>49</v>
      </c>
      <c r="C53" s="12" t="s">
        <v>4</v>
      </c>
      <c r="D53" s="9" t="s">
        <v>35</v>
      </c>
      <c r="E53" s="5">
        <v>44570</v>
      </c>
      <c r="F53" s="14">
        <v>540000</v>
      </c>
      <c r="G53" s="5">
        <v>44570</v>
      </c>
      <c r="H53" s="14">
        <v>540000</v>
      </c>
      <c r="I53" s="35">
        <f t="shared" si="0"/>
        <v>0</v>
      </c>
      <c r="J53" s="42" t="s">
        <v>26</v>
      </c>
    </row>
    <row r="54" spans="2:11" s="41" customFormat="1" ht="18.75" customHeight="1">
      <c r="B54" s="7"/>
      <c r="C54" s="12"/>
      <c r="D54" s="9"/>
      <c r="E54" s="5"/>
      <c r="F54" s="14"/>
      <c r="G54" s="5"/>
      <c r="H54" s="14"/>
      <c r="I54" s="35"/>
      <c r="J54" s="42"/>
    </row>
    <row r="55" spans="2:11" s="41" customFormat="1" ht="33" customHeight="1">
      <c r="B55" s="7" t="s">
        <v>72</v>
      </c>
      <c r="C55" s="12" t="s">
        <v>4</v>
      </c>
      <c r="D55" s="13" t="s">
        <v>47</v>
      </c>
      <c r="E55" s="5">
        <v>44803</v>
      </c>
      <c r="F55" s="14">
        <v>10000000</v>
      </c>
      <c r="G55" s="5">
        <v>44803</v>
      </c>
      <c r="H55" s="14">
        <v>10000000</v>
      </c>
      <c r="I55" s="35">
        <f>+F55-H55</f>
        <v>0</v>
      </c>
      <c r="J55" s="42" t="s">
        <v>26</v>
      </c>
    </row>
    <row r="56" spans="2:11" s="41" customFormat="1" ht="18.75" customHeight="1">
      <c r="B56" s="7"/>
      <c r="C56" s="12"/>
      <c r="D56" s="9"/>
      <c r="E56" s="73"/>
      <c r="F56" s="14"/>
      <c r="G56" s="73"/>
      <c r="H56" s="14"/>
      <c r="I56" s="35"/>
      <c r="J56" s="42"/>
    </row>
    <row r="57" spans="2:11" s="41" customFormat="1" ht="18.75" customHeight="1">
      <c r="B57" s="7" t="s">
        <v>90</v>
      </c>
      <c r="C57" s="12" t="s">
        <v>20</v>
      </c>
      <c r="D57" s="10" t="s">
        <v>91</v>
      </c>
      <c r="E57" s="5">
        <v>44570</v>
      </c>
      <c r="F57" s="14">
        <v>24440.7</v>
      </c>
      <c r="G57" s="5">
        <v>44570</v>
      </c>
      <c r="H57" s="14">
        <v>24440.7</v>
      </c>
      <c r="I57" s="35">
        <f t="shared" ref="I57:I63" si="1">+F57-H57</f>
        <v>0</v>
      </c>
      <c r="J57" s="42" t="s">
        <v>26</v>
      </c>
    </row>
    <row r="58" spans="2:11" s="41" customFormat="1" ht="18.75" customHeight="1">
      <c r="B58" s="7" t="s">
        <v>90</v>
      </c>
      <c r="C58" s="12" t="s">
        <v>20</v>
      </c>
      <c r="D58" s="10" t="s">
        <v>92</v>
      </c>
      <c r="E58" s="5">
        <v>44570</v>
      </c>
      <c r="F58" s="14">
        <v>14003.57</v>
      </c>
      <c r="G58" s="5">
        <v>44570</v>
      </c>
      <c r="H58" s="14">
        <v>14003.57</v>
      </c>
      <c r="I58" s="35">
        <f t="shared" si="1"/>
        <v>0</v>
      </c>
      <c r="J58" s="42" t="s">
        <v>26</v>
      </c>
      <c r="K58" s="75"/>
    </row>
    <row r="59" spans="2:11" s="41" customFormat="1" ht="18.75" customHeight="1">
      <c r="B59" s="7" t="s">
        <v>90</v>
      </c>
      <c r="C59" s="12" t="s">
        <v>20</v>
      </c>
      <c r="D59" s="10" t="s">
        <v>93</v>
      </c>
      <c r="E59" s="5">
        <v>44570</v>
      </c>
      <c r="F59" s="14">
        <v>20683.62</v>
      </c>
      <c r="G59" s="5">
        <v>44570</v>
      </c>
      <c r="H59" s="14">
        <v>20683.62</v>
      </c>
      <c r="I59" s="35">
        <f t="shared" si="1"/>
        <v>0</v>
      </c>
      <c r="J59" s="42" t="s">
        <v>26</v>
      </c>
      <c r="K59" s="75"/>
    </row>
    <row r="60" spans="2:11" s="41" customFormat="1" ht="18.75" customHeight="1">
      <c r="B60" s="7" t="s">
        <v>90</v>
      </c>
      <c r="C60" s="12" t="s">
        <v>20</v>
      </c>
      <c r="D60" s="10" t="s">
        <v>94</v>
      </c>
      <c r="E60" s="5">
        <v>44570</v>
      </c>
      <c r="F60" s="14">
        <v>3533.39</v>
      </c>
      <c r="G60" s="5">
        <v>44570</v>
      </c>
      <c r="H60" s="14">
        <v>3533.39</v>
      </c>
      <c r="I60" s="35">
        <f t="shared" si="1"/>
        <v>0</v>
      </c>
      <c r="J60" s="42" t="s">
        <v>26</v>
      </c>
    </row>
    <row r="61" spans="2:11" s="41" customFormat="1">
      <c r="B61" s="7" t="s">
        <v>90</v>
      </c>
      <c r="C61" s="12" t="s">
        <v>20</v>
      </c>
      <c r="D61" s="10" t="s">
        <v>95</v>
      </c>
      <c r="E61" s="5">
        <v>44570</v>
      </c>
      <c r="F61" s="14">
        <v>59856.24</v>
      </c>
      <c r="G61" s="5">
        <v>44570</v>
      </c>
      <c r="H61" s="14">
        <v>59856.24</v>
      </c>
      <c r="I61" s="35">
        <f t="shared" si="1"/>
        <v>0</v>
      </c>
      <c r="J61" s="42" t="s">
        <v>26</v>
      </c>
    </row>
    <row r="62" spans="2:11" s="41" customFormat="1">
      <c r="B62" s="7" t="s">
        <v>90</v>
      </c>
      <c r="C62" s="12" t="s">
        <v>20</v>
      </c>
      <c r="D62" s="10" t="s">
        <v>96</v>
      </c>
      <c r="E62" s="5">
        <v>44570</v>
      </c>
      <c r="F62" s="14">
        <v>2185.88</v>
      </c>
      <c r="G62" s="5">
        <v>44570</v>
      </c>
      <c r="H62" s="14">
        <v>2185.88</v>
      </c>
      <c r="I62" s="35">
        <f t="shared" si="1"/>
        <v>0</v>
      </c>
      <c r="J62" s="42" t="s">
        <v>26</v>
      </c>
    </row>
    <row r="63" spans="2:11" s="41" customFormat="1">
      <c r="B63" s="7" t="s">
        <v>90</v>
      </c>
      <c r="C63" s="12" t="s">
        <v>20</v>
      </c>
      <c r="D63" s="10" t="s">
        <v>97</v>
      </c>
      <c r="E63" s="5">
        <v>44570</v>
      </c>
      <c r="F63" s="14">
        <v>2121.83</v>
      </c>
      <c r="G63" s="5">
        <v>44570</v>
      </c>
      <c r="H63" s="14">
        <v>2121.83</v>
      </c>
      <c r="I63" s="35">
        <f t="shared" si="1"/>
        <v>0</v>
      </c>
      <c r="J63" s="42" t="s">
        <v>26</v>
      </c>
    </row>
    <row r="64" spans="2:11" s="41" customFormat="1">
      <c r="B64" s="7"/>
      <c r="C64" s="12"/>
      <c r="D64" s="9"/>
      <c r="E64" s="5"/>
      <c r="F64" s="14"/>
      <c r="G64" s="5"/>
      <c r="H64" s="14"/>
      <c r="I64" s="35"/>
      <c r="J64" s="42"/>
    </row>
    <row r="65" spans="1:11" s="41" customFormat="1">
      <c r="B65" s="7" t="s">
        <v>98</v>
      </c>
      <c r="C65" s="12" t="s">
        <v>4</v>
      </c>
      <c r="D65" s="9" t="s">
        <v>46</v>
      </c>
      <c r="E65" s="5">
        <v>44570</v>
      </c>
      <c r="F65" s="14">
        <v>7500000</v>
      </c>
      <c r="G65" s="5">
        <v>44570</v>
      </c>
      <c r="H65" s="14">
        <v>7500000</v>
      </c>
      <c r="I65" s="35">
        <f>+F65-H65</f>
        <v>0</v>
      </c>
      <c r="J65" s="42" t="s">
        <v>26</v>
      </c>
    </row>
    <row r="66" spans="1:11" s="41" customFormat="1">
      <c r="B66" s="7" t="s">
        <v>98</v>
      </c>
      <c r="C66" s="12" t="s">
        <v>4</v>
      </c>
      <c r="D66" s="9" t="s">
        <v>57</v>
      </c>
      <c r="E66" s="5">
        <v>44570</v>
      </c>
      <c r="F66" s="14">
        <v>7500000</v>
      </c>
      <c r="G66" s="5">
        <v>44570</v>
      </c>
      <c r="H66" s="14">
        <v>7500000</v>
      </c>
      <c r="I66" s="35">
        <f>+F66-H66</f>
        <v>0</v>
      </c>
      <c r="J66" s="42" t="s">
        <v>26</v>
      </c>
    </row>
    <row r="67" spans="1:11" s="41" customFormat="1">
      <c r="B67" s="7" t="s">
        <v>98</v>
      </c>
      <c r="C67" s="12" t="s">
        <v>4</v>
      </c>
      <c r="D67" s="9" t="s">
        <v>41</v>
      </c>
      <c r="E67" s="5">
        <v>44570</v>
      </c>
      <c r="F67" s="14">
        <v>7500000</v>
      </c>
      <c r="G67" s="5">
        <v>44570</v>
      </c>
      <c r="H67" s="14">
        <v>5000000</v>
      </c>
      <c r="I67" s="35">
        <f>+F67-H67</f>
        <v>2500000</v>
      </c>
      <c r="J67" s="42" t="s">
        <v>19</v>
      </c>
    </row>
    <row r="68" spans="1:11" s="41" customFormat="1">
      <c r="B68" s="7"/>
      <c r="C68" s="12"/>
      <c r="D68" s="9"/>
      <c r="E68" s="5"/>
      <c r="F68" s="14"/>
      <c r="G68" s="5"/>
      <c r="H68" s="14"/>
      <c r="I68" s="35"/>
      <c r="J68" s="42"/>
    </row>
    <row r="69" spans="1:11" s="38" customFormat="1">
      <c r="A69" s="49"/>
      <c r="B69" s="7" t="s">
        <v>99</v>
      </c>
      <c r="C69" s="12" t="s">
        <v>100</v>
      </c>
      <c r="D69" s="9" t="s">
        <v>45</v>
      </c>
      <c r="E69" s="64">
        <v>44570</v>
      </c>
      <c r="F69" s="14">
        <v>160157.51</v>
      </c>
      <c r="G69" s="64">
        <v>44570</v>
      </c>
      <c r="H69" s="14">
        <v>160157.51</v>
      </c>
      <c r="I69" s="35">
        <f>+F69-H69</f>
        <v>0</v>
      </c>
      <c r="J69" s="42" t="s">
        <v>26</v>
      </c>
      <c r="K69" s="41"/>
    </row>
    <row r="70" spans="1:11" s="41" customFormat="1">
      <c r="A70" s="49"/>
      <c r="B70" s="82"/>
      <c r="C70" s="12"/>
      <c r="D70" s="6"/>
      <c r="E70" s="5"/>
      <c r="F70" s="84"/>
      <c r="G70" s="5"/>
      <c r="H70" s="84"/>
    </row>
    <row r="71" spans="1:11" s="41" customFormat="1">
      <c r="A71" s="49"/>
      <c r="B71" s="87" t="s">
        <v>101</v>
      </c>
      <c r="C71" s="12" t="s">
        <v>85</v>
      </c>
      <c r="D71" s="6" t="s">
        <v>102</v>
      </c>
      <c r="E71" s="64">
        <v>44570</v>
      </c>
      <c r="F71" s="84">
        <v>282295</v>
      </c>
      <c r="G71" s="64">
        <v>44570</v>
      </c>
      <c r="H71" s="84">
        <v>282295</v>
      </c>
      <c r="I71" s="35">
        <f>+F71-H71</f>
        <v>0</v>
      </c>
      <c r="J71" s="42" t="s">
        <v>26</v>
      </c>
    </row>
    <row r="72" spans="1:11" s="41" customFormat="1">
      <c r="A72" s="49"/>
      <c r="B72" s="7"/>
      <c r="C72" s="12"/>
      <c r="D72" s="9"/>
      <c r="E72" s="5"/>
      <c r="F72" s="14"/>
      <c r="G72" s="5"/>
      <c r="H72" s="14"/>
      <c r="I72" s="35"/>
      <c r="J72" s="42"/>
    </row>
    <row r="73" spans="1:11" s="41" customFormat="1">
      <c r="A73" s="49"/>
      <c r="B73" s="7" t="s">
        <v>103</v>
      </c>
      <c r="C73" s="12" t="s">
        <v>85</v>
      </c>
      <c r="D73" s="6" t="s">
        <v>104</v>
      </c>
      <c r="E73" s="64">
        <v>44570</v>
      </c>
      <c r="F73" s="14">
        <v>735767.91</v>
      </c>
      <c r="G73" s="64">
        <v>44570</v>
      </c>
      <c r="H73" s="14">
        <v>735767.91</v>
      </c>
      <c r="I73" s="35">
        <f>+F73-H73</f>
        <v>0</v>
      </c>
      <c r="J73" s="42" t="s">
        <v>26</v>
      </c>
    </row>
    <row r="74" spans="1:11" s="41" customFormat="1">
      <c r="A74" s="49"/>
      <c r="B74" s="85"/>
      <c r="C74" s="12"/>
      <c r="D74" s="6"/>
      <c r="E74" s="5"/>
      <c r="F74" s="14"/>
      <c r="G74" s="5"/>
      <c r="H74" s="14"/>
      <c r="I74" s="35"/>
      <c r="J74" s="42"/>
    </row>
    <row r="75" spans="1:11" s="41" customFormat="1">
      <c r="A75" s="49"/>
      <c r="B75" s="7" t="s">
        <v>32</v>
      </c>
      <c r="C75" s="12" t="s">
        <v>31</v>
      </c>
      <c r="D75" s="10" t="s">
        <v>73</v>
      </c>
      <c r="E75" s="5">
        <v>44815</v>
      </c>
      <c r="F75" s="14">
        <v>216995.47</v>
      </c>
      <c r="G75" s="5">
        <v>44815</v>
      </c>
      <c r="H75" s="14">
        <v>216995.47</v>
      </c>
      <c r="I75" s="35">
        <f>+F75-H75</f>
        <v>0</v>
      </c>
      <c r="J75" s="42" t="s">
        <v>26</v>
      </c>
    </row>
    <row r="76" spans="1:11" s="41" customFormat="1">
      <c r="A76" s="49"/>
      <c r="B76" s="7" t="s">
        <v>32</v>
      </c>
      <c r="C76" s="12" t="s">
        <v>31</v>
      </c>
      <c r="D76" s="10" t="s">
        <v>74</v>
      </c>
      <c r="E76" s="5">
        <v>44815</v>
      </c>
      <c r="F76" s="14">
        <v>305287.61</v>
      </c>
      <c r="G76" s="5">
        <v>44815</v>
      </c>
      <c r="H76" s="14">
        <v>305287.61</v>
      </c>
      <c r="I76" s="35">
        <f>+F76-H76</f>
        <v>0</v>
      </c>
      <c r="J76" s="42" t="s">
        <v>26</v>
      </c>
    </row>
    <row r="77" spans="1:11" s="41" customFormat="1">
      <c r="A77" s="49"/>
      <c r="B77" s="7" t="s">
        <v>32</v>
      </c>
      <c r="C77" s="12" t="s">
        <v>31</v>
      </c>
      <c r="D77" s="10" t="s">
        <v>75</v>
      </c>
      <c r="E77" s="5">
        <v>44815</v>
      </c>
      <c r="F77" s="14">
        <v>3237</v>
      </c>
      <c r="G77" s="5">
        <v>44815</v>
      </c>
      <c r="H77" s="14">
        <v>3237</v>
      </c>
      <c r="I77" s="35">
        <f>+F77-H77</f>
        <v>0</v>
      </c>
      <c r="J77" s="42" t="s">
        <v>26</v>
      </c>
    </row>
    <row r="78" spans="1:11" s="41" customFormat="1">
      <c r="A78" s="49"/>
      <c r="B78" s="7"/>
      <c r="C78" s="12"/>
      <c r="D78" s="9"/>
      <c r="E78" s="5"/>
      <c r="F78" s="14"/>
      <c r="G78" s="5"/>
      <c r="H78" s="14"/>
      <c r="I78" s="35"/>
      <c r="J78" s="42"/>
    </row>
    <row r="79" spans="1:11" s="41" customFormat="1">
      <c r="A79" s="49"/>
      <c r="B79" s="7" t="s">
        <v>37</v>
      </c>
      <c r="C79" s="12" t="s">
        <v>20</v>
      </c>
      <c r="D79" s="9" t="s">
        <v>76</v>
      </c>
      <c r="E79" s="5">
        <v>44804</v>
      </c>
      <c r="F79" s="14">
        <v>373151.24</v>
      </c>
      <c r="G79" s="5">
        <v>44804</v>
      </c>
      <c r="H79" s="14">
        <v>373151.24</v>
      </c>
      <c r="I79" s="35">
        <f>+F79-H79</f>
        <v>0</v>
      </c>
      <c r="J79" s="42" t="s">
        <v>26</v>
      </c>
    </row>
    <row r="80" spans="1:11" s="41" customFormat="1">
      <c r="A80" s="49"/>
      <c r="B80" s="7" t="s">
        <v>37</v>
      </c>
      <c r="C80" s="12" t="s">
        <v>20</v>
      </c>
      <c r="D80" s="9" t="s">
        <v>77</v>
      </c>
      <c r="E80" s="5">
        <v>44804</v>
      </c>
      <c r="F80" s="14">
        <v>311512.37</v>
      </c>
      <c r="G80" s="5">
        <v>44804</v>
      </c>
      <c r="H80" s="14">
        <v>311512.37</v>
      </c>
      <c r="I80" s="35">
        <f t="shared" ref="I80:I85" si="2">+F80-H80</f>
        <v>0</v>
      </c>
      <c r="J80" s="42" t="s">
        <v>26</v>
      </c>
    </row>
    <row r="81" spans="1:10" s="41" customFormat="1">
      <c r="A81" s="49"/>
      <c r="B81" s="7" t="s">
        <v>37</v>
      </c>
      <c r="C81" s="12" t="s">
        <v>20</v>
      </c>
      <c r="D81" s="9" t="s">
        <v>78</v>
      </c>
      <c r="E81" s="5">
        <v>44804</v>
      </c>
      <c r="F81" s="14">
        <v>66079.73</v>
      </c>
      <c r="G81" s="5">
        <v>44804</v>
      </c>
      <c r="H81" s="14">
        <v>66079.73</v>
      </c>
      <c r="I81" s="35">
        <f t="shared" si="2"/>
        <v>0</v>
      </c>
      <c r="J81" s="42" t="s">
        <v>26</v>
      </c>
    </row>
    <row r="82" spans="1:10" s="41" customFormat="1">
      <c r="A82" s="49"/>
      <c r="B82" s="7" t="s">
        <v>37</v>
      </c>
      <c r="C82" s="12" t="s">
        <v>20</v>
      </c>
      <c r="D82" s="9" t="s">
        <v>79</v>
      </c>
      <c r="E82" s="5">
        <v>44804</v>
      </c>
      <c r="F82" s="14">
        <v>33171.99</v>
      </c>
      <c r="G82" s="5">
        <v>44804</v>
      </c>
      <c r="H82" s="14">
        <v>33171.99</v>
      </c>
      <c r="I82" s="35">
        <f t="shared" si="2"/>
        <v>0</v>
      </c>
      <c r="J82" s="42" t="s">
        <v>26</v>
      </c>
    </row>
    <row r="83" spans="1:10" s="41" customFormat="1">
      <c r="A83" s="49"/>
      <c r="B83" s="7" t="s">
        <v>37</v>
      </c>
      <c r="C83" s="12" t="s">
        <v>20</v>
      </c>
      <c r="D83" s="9" t="s">
        <v>80</v>
      </c>
      <c r="E83" s="5">
        <v>44804</v>
      </c>
      <c r="F83" s="14">
        <v>49829.8</v>
      </c>
      <c r="G83" s="5">
        <v>44804</v>
      </c>
      <c r="H83" s="14">
        <v>49829.8</v>
      </c>
      <c r="I83" s="35">
        <f t="shared" si="2"/>
        <v>0</v>
      </c>
      <c r="J83" s="42" t="s">
        <v>26</v>
      </c>
    </row>
    <row r="84" spans="1:10" s="41" customFormat="1">
      <c r="A84" s="49"/>
      <c r="B84" s="7" t="s">
        <v>37</v>
      </c>
      <c r="C84" s="12" t="s">
        <v>20</v>
      </c>
      <c r="D84" s="9" t="s">
        <v>81</v>
      </c>
      <c r="E84" s="5">
        <v>44804</v>
      </c>
      <c r="F84" s="14">
        <v>792.64</v>
      </c>
      <c r="G84" s="5">
        <v>44804</v>
      </c>
      <c r="H84" s="14">
        <v>792.64</v>
      </c>
      <c r="I84" s="35">
        <f t="shared" si="2"/>
        <v>0</v>
      </c>
      <c r="J84" s="42" t="s">
        <v>26</v>
      </c>
    </row>
    <row r="85" spans="1:10" s="41" customFormat="1">
      <c r="A85" s="49"/>
      <c r="B85" s="7" t="s">
        <v>37</v>
      </c>
      <c r="C85" s="12" t="s">
        <v>20</v>
      </c>
      <c r="D85" s="9" t="s">
        <v>82</v>
      </c>
      <c r="E85" s="5">
        <v>44804</v>
      </c>
      <c r="F85" s="14">
        <v>21308.07</v>
      </c>
      <c r="G85" s="5">
        <v>44804</v>
      </c>
      <c r="H85" s="14">
        <v>21308.07</v>
      </c>
      <c r="I85" s="35">
        <f t="shared" si="2"/>
        <v>0</v>
      </c>
      <c r="J85" s="42" t="s">
        <v>26</v>
      </c>
    </row>
    <row r="86" spans="1:10" s="41" customFormat="1">
      <c r="A86" s="49"/>
      <c r="B86" s="82"/>
      <c r="C86" s="12"/>
      <c r="D86" s="65"/>
      <c r="E86" s="5"/>
      <c r="F86" s="14"/>
      <c r="G86" s="5"/>
      <c r="H86" s="14"/>
      <c r="I86" s="35"/>
      <c r="J86" s="42"/>
    </row>
    <row r="87" spans="1:10" s="41" customFormat="1">
      <c r="A87" s="49"/>
      <c r="B87" s="88" t="s">
        <v>105</v>
      </c>
      <c r="C87" s="12" t="s">
        <v>85</v>
      </c>
      <c r="D87" s="6" t="s">
        <v>106</v>
      </c>
      <c r="E87" s="5">
        <v>44570</v>
      </c>
      <c r="F87" s="84">
        <v>236288</v>
      </c>
      <c r="G87" s="5">
        <v>44570</v>
      </c>
      <c r="H87" s="84">
        <v>236288</v>
      </c>
      <c r="I87" s="35">
        <f>+F87-H87</f>
        <v>0</v>
      </c>
      <c r="J87" s="42" t="s">
        <v>26</v>
      </c>
    </row>
    <row r="88" spans="1:10" s="41" customFormat="1">
      <c r="A88" s="49"/>
      <c r="B88" s="82"/>
      <c r="C88" s="12"/>
      <c r="D88" s="6"/>
      <c r="E88" s="5"/>
      <c r="F88" s="84"/>
      <c r="G88" s="5"/>
      <c r="H88" s="84"/>
      <c r="I88" s="35"/>
      <c r="J88" s="42"/>
    </row>
    <row r="89" spans="1:10" s="41" customFormat="1">
      <c r="A89" s="49"/>
      <c r="B89" s="88" t="s">
        <v>105</v>
      </c>
      <c r="C89" s="12" t="s">
        <v>85</v>
      </c>
      <c r="D89" s="6" t="s">
        <v>107</v>
      </c>
      <c r="E89" s="5">
        <v>44570</v>
      </c>
      <c r="F89" s="84">
        <v>1338991.3600000001</v>
      </c>
      <c r="G89" s="5">
        <v>44570</v>
      </c>
      <c r="H89" s="84">
        <v>1338991.3600000001</v>
      </c>
      <c r="I89" s="35">
        <f>+F89-H89</f>
        <v>0</v>
      </c>
      <c r="J89" s="42" t="s">
        <v>26</v>
      </c>
    </row>
    <row r="90" spans="1:10" s="41" customFormat="1">
      <c r="A90" s="49"/>
      <c r="B90" s="7"/>
      <c r="C90" s="12"/>
      <c r="D90" s="9"/>
      <c r="E90" s="5"/>
      <c r="F90" s="14"/>
      <c r="G90" s="5"/>
      <c r="H90" s="14"/>
      <c r="I90" s="35"/>
      <c r="J90" s="42"/>
    </row>
    <row r="91" spans="1:10" s="41" customFormat="1">
      <c r="A91" s="49"/>
      <c r="B91" s="7" t="s">
        <v>38</v>
      </c>
      <c r="C91" s="12" t="s">
        <v>20</v>
      </c>
      <c r="D91" s="9" t="s">
        <v>108</v>
      </c>
      <c r="E91" s="5">
        <v>44660</v>
      </c>
      <c r="F91" s="14">
        <v>39225.26</v>
      </c>
      <c r="G91" s="5">
        <v>44660</v>
      </c>
      <c r="H91" s="14">
        <v>39225.26</v>
      </c>
      <c r="I91" s="35">
        <f>+F91-H91</f>
        <v>0</v>
      </c>
      <c r="J91" s="42" t="s">
        <v>26</v>
      </c>
    </row>
    <row r="92" spans="1:10" s="41" customFormat="1">
      <c r="A92" s="49"/>
      <c r="B92" s="7" t="s">
        <v>38</v>
      </c>
      <c r="C92" s="12" t="s">
        <v>20</v>
      </c>
      <c r="D92" s="9" t="s">
        <v>109</v>
      </c>
      <c r="E92" s="5">
        <v>44660</v>
      </c>
      <c r="F92" s="14">
        <v>1861.34</v>
      </c>
      <c r="G92" s="5">
        <v>44660</v>
      </c>
      <c r="H92" s="14">
        <v>1861.34</v>
      </c>
      <c r="I92" s="35">
        <f>+F92-H92</f>
        <v>0</v>
      </c>
      <c r="J92" s="42" t="s">
        <v>26</v>
      </c>
    </row>
    <row r="93" spans="1:10" s="41" customFormat="1">
      <c r="A93" s="49"/>
      <c r="B93" s="7" t="s">
        <v>38</v>
      </c>
      <c r="C93" s="12" t="s">
        <v>20</v>
      </c>
      <c r="D93" s="9" t="s">
        <v>110</v>
      </c>
      <c r="E93" s="5">
        <v>44660</v>
      </c>
      <c r="F93" s="14">
        <v>117.5</v>
      </c>
      <c r="G93" s="5">
        <v>44660</v>
      </c>
      <c r="H93" s="14">
        <v>117.5</v>
      </c>
      <c r="I93" s="35">
        <f>+F93-H93</f>
        <v>0</v>
      </c>
      <c r="J93" s="42" t="s">
        <v>26</v>
      </c>
    </row>
    <row r="94" spans="1:10" s="8" customFormat="1" ht="15.75" thickBot="1">
      <c r="A94" s="49"/>
      <c r="B94" s="50"/>
      <c r="C94" s="12"/>
      <c r="D94" s="10"/>
      <c r="E94" s="5"/>
      <c r="F94" s="27"/>
      <c r="G94" s="5"/>
      <c r="H94" s="27"/>
      <c r="I94" s="60"/>
      <c r="J94" s="42"/>
    </row>
    <row r="96" spans="1:10" ht="16.5" thickBot="1">
      <c r="B96" s="59" t="s">
        <v>3</v>
      </c>
      <c r="C96" s="24"/>
      <c r="D96" s="24"/>
      <c r="E96" s="55"/>
      <c r="F96" s="25">
        <f>SUM(F16:F94)</f>
        <v>62720366.069999993</v>
      </c>
      <c r="G96" s="15"/>
      <c r="H96" s="25">
        <f>SUM(H16:H94)</f>
        <v>60220366.069999993</v>
      </c>
      <c r="I96" s="25">
        <f>SUM(I16:I94)</f>
        <v>2500000</v>
      </c>
    </row>
    <row r="97" spans="2:10" s="41" customFormat="1" ht="16.5" thickTop="1">
      <c r="B97" s="59"/>
      <c r="C97" s="24"/>
      <c r="D97" s="24"/>
      <c r="E97" s="55"/>
      <c r="F97" s="57"/>
      <c r="G97" s="15"/>
      <c r="H97" s="57"/>
      <c r="I97" s="57"/>
    </row>
    <row r="98" spans="2:10" s="41" customFormat="1" ht="15.75">
      <c r="B98" s="59"/>
      <c r="C98" s="24"/>
      <c r="D98" s="24"/>
      <c r="E98" s="55"/>
      <c r="F98" s="57"/>
      <c r="G98" s="15"/>
      <c r="H98" s="57"/>
      <c r="I98" s="57"/>
    </row>
    <row r="99" spans="2:10" s="41" customFormat="1" ht="15.75">
      <c r="B99" s="59"/>
      <c r="C99" s="24"/>
      <c r="D99" s="24"/>
      <c r="E99" s="55"/>
      <c r="F99" s="57"/>
      <c r="G99" s="15"/>
      <c r="H99" s="57"/>
      <c r="I99" s="57"/>
    </row>
    <row r="101" spans="2:10">
      <c r="F101" s="26"/>
      <c r="G101" s="15"/>
    </row>
    <row r="102" spans="2:10">
      <c r="F102" s="32"/>
    </row>
    <row r="105" spans="2:10">
      <c r="B105" s="51" t="s">
        <v>5</v>
      </c>
      <c r="C105" s="94" t="s">
        <v>9</v>
      </c>
      <c r="D105" s="94"/>
      <c r="E105" s="94"/>
      <c r="F105" s="94"/>
      <c r="G105" s="91" t="s">
        <v>10</v>
      </c>
      <c r="H105" s="91"/>
      <c r="I105" s="91"/>
      <c r="J105" s="91"/>
    </row>
    <row r="106" spans="2:10">
      <c r="B106" s="44" t="s">
        <v>6</v>
      </c>
      <c r="C106" s="92" t="s">
        <v>7</v>
      </c>
      <c r="D106" s="92"/>
      <c r="E106" s="92"/>
      <c r="F106" s="92"/>
      <c r="G106" s="93" t="s">
        <v>8</v>
      </c>
      <c r="H106" s="93"/>
      <c r="I106" s="93"/>
      <c r="J106" s="93"/>
    </row>
    <row r="107" spans="2:10">
      <c r="B107" s="40"/>
      <c r="C107" s="40"/>
      <c r="D107" s="40"/>
      <c r="E107" s="56"/>
      <c r="F107" s="43"/>
      <c r="G107" s="43"/>
    </row>
  </sheetData>
  <mergeCells count="6">
    <mergeCell ref="B11:J11"/>
    <mergeCell ref="B12:J12"/>
    <mergeCell ref="G105:J105"/>
    <mergeCell ref="C106:F106"/>
    <mergeCell ref="G106:J106"/>
    <mergeCell ref="C105:F105"/>
  </mergeCells>
  <printOptions horizontalCentered="1"/>
  <pageMargins left="0.118110236220472" right="0.118110236220472" top="1" bottom="0.76" header="0.23622047244094499" footer="0.47244094488188998"/>
  <pageSetup scale="6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2022</vt:lpstr>
      <vt:lpstr>'SEPTIEMBRE 2022'!Área_de_impresión</vt:lpstr>
      <vt:lpstr>'SEPTIEMBRE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2022-10-05T15:37:01Z</cp:lastPrinted>
  <dcterms:created xsi:type="dcterms:W3CDTF">2017-02-16T17:13:46Z</dcterms:created>
  <dcterms:modified xsi:type="dcterms:W3CDTF">2022-10-18T00:31:39Z</dcterms:modified>
</cp:coreProperties>
</file>