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ocuments\Nueva carpeta (2)\"/>
    </mc:Choice>
  </mc:AlternateContent>
  <xr:revisionPtr revIDLastSave="0" documentId="8_{0092C3F7-FE3F-46F1-9B40-E19D97DF38D3}" xr6:coauthVersionLast="47" xr6:coauthVersionMax="47" xr10:uidLastSave="{00000000-0000-0000-0000-000000000000}"/>
  <bookViews>
    <workbookView xWindow="-110" yWindow="-110" windowWidth="19420" windowHeight="10300" xr2:uid="{E5F3B274-CBEB-41CB-B8EA-02D18C64062D}"/>
  </bookViews>
  <sheets>
    <sheet name="SEPTIEMBRE-2024" sheetId="42" r:id="rId1"/>
  </sheets>
  <definedNames>
    <definedName name="_xlnm.Print_Area" localSheetId="0">'SEPTIEMBRE-2024'!$B$1:$J$165</definedName>
    <definedName name="_xlnm.Print_Titles" localSheetId="0">'SEPTIEMBRE-2024'!$1:$14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3" i="42" l="1"/>
  <c r="I152" i="42"/>
  <c r="I151" i="42"/>
  <c r="I149" i="42"/>
  <c r="I148" i="42"/>
  <c r="I147" i="42"/>
  <c r="I146" i="42"/>
  <c r="I145" i="42"/>
  <c r="I144" i="42"/>
  <c r="I143" i="42"/>
  <c r="I141" i="42"/>
  <c r="I140" i="42"/>
  <c r="I139" i="42"/>
  <c r="I137" i="42"/>
  <c r="I135" i="42"/>
  <c r="I133" i="42"/>
  <c r="I132" i="42"/>
  <c r="I130" i="42"/>
  <c r="I129" i="42"/>
  <c r="I128" i="42"/>
  <c r="I127" i="42"/>
  <c r="I126" i="42"/>
  <c r="I125" i="42"/>
  <c r="I123" i="42"/>
  <c r="I122" i="42"/>
  <c r="I121" i="42"/>
  <c r="I120" i="42"/>
  <c r="I119" i="42"/>
  <c r="I117" i="42"/>
  <c r="I115" i="42"/>
  <c r="I113" i="42"/>
  <c r="I111" i="42"/>
  <c r="I109" i="42"/>
  <c r="I107" i="42"/>
  <c r="I106" i="42"/>
  <c r="I105" i="42"/>
  <c r="I103" i="42"/>
  <c r="I102" i="42"/>
  <c r="I101" i="42"/>
  <c r="I100" i="42"/>
  <c r="I99" i="42"/>
  <c r="I97" i="42"/>
  <c r="I96" i="42"/>
  <c r="I95" i="42"/>
  <c r="I94" i="42"/>
  <c r="I93" i="42"/>
  <c r="I91" i="42"/>
  <c r="I90" i="42"/>
  <c r="I89" i="42"/>
  <c r="I88" i="42"/>
  <c r="I87" i="42"/>
  <c r="I86" i="42"/>
  <c r="I85" i="42"/>
  <c r="I83" i="42"/>
  <c r="I82" i="42"/>
  <c r="I81" i="42"/>
  <c r="I79" i="42"/>
  <c r="I78" i="42"/>
  <c r="I77" i="42"/>
  <c r="I76" i="42"/>
  <c r="I75" i="42"/>
  <c r="I74" i="42"/>
  <c r="I72" i="42"/>
  <c r="I70" i="42"/>
  <c r="I68" i="42"/>
  <c r="I67" i="42"/>
  <c r="I66" i="42"/>
  <c r="I60" i="42"/>
  <c r="I46" i="42"/>
  <c r="I45" i="42"/>
  <c r="F43" i="42"/>
  <c r="F156" i="42"/>
  <c r="I38" i="42"/>
  <c r="I30" i="42"/>
  <c r="I29" i="42"/>
  <c r="I28" i="42"/>
  <c r="I27" i="42"/>
  <c r="I17" i="42"/>
  <c r="I64" i="42"/>
  <c r="I50" i="42"/>
  <c r="I48" i="42"/>
  <c r="I42" i="42"/>
  <c r="I40" i="42"/>
  <c r="I34" i="42"/>
  <c r="I32" i="42"/>
  <c r="I25" i="42"/>
  <c r="I23" i="42"/>
  <c r="I21" i="42"/>
  <c r="I19" i="42"/>
  <c r="I16" i="42"/>
  <c r="I62" i="42"/>
  <c r="I58" i="42"/>
  <c r="I56" i="42"/>
  <c r="I54" i="42"/>
  <c r="I52" i="42"/>
  <c r="I36" i="42"/>
  <c r="H156" i="42"/>
  <c r="I43" i="42"/>
  <c r="I156" i="42"/>
</calcChain>
</file>

<file path=xl/sharedStrings.xml><?xml version="1.0" encoding="utf-8"?>
<sst xmlns="http://schemas.openxmlformats.org/spreadsheetml/2006/main" count="464" uniqueCount="179">
  <si>
    <t>CONCEPTO</t>
  </si>
  <si>
    <t>TOTAL</t>
  </si>
  <si>
    <t>ALIMENTOS Y BEBIDAS PARA PERSONAS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</si>
  <si>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</si>
  <si>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</si>
  <si>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</si>
  <si>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</si>
  <si>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</si>
  <si>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</si>
  <si>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</si>
  <si>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</si>
  <si>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</si>
  <si>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</si>
  <si>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</si>
  <si>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</si>
  <si>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</si>
  <si>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</si>
  <si>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</si>
  <si>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</si>
  <si>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SERVICIOS DE COMUNICACION</t>
  </si>
  <si>
    <t>B1500000257</t>
  </si>
  <si>
    <t>B1500000003</t>
  </si>
  <si>
    <t>ALIMENTOS PARA PERSONAS</t>
  </si>
  <si>
    <t>B1500000159</t>
  </si>
  <si>
    <t>SUMINISTRO DE AGUA</t>
  </si>
  <si>
    <t>B1500000256</t>
  </si>
  <si>
    <t>B1500000202</t>
  </si>
  <si>
    <t>SEGURO PARA PERSONAS</t>
  </si>
  <si>
    <t>B1500000348</t>
  </si>
  <si>
    <t>MATERIAL DE EMPAQUE</t>
  </si>
  <si>
    <t>B1500000014</t>
  </si>
  <si>
    <t>B1500000255</t>
  </si>
  <si>
    <t xml:space="preserve">BINAX DOMINICANA SRL                     </t>
  </si>
  <si>
    <t>B1500000015</t>
  </si>
  <si>
    <t xml:space="preserve">BRISAS DEL MAR TRUCKING SRL              </t>
  </si>
  <si>
    <t>FLETE</t>
  </si>
  <si>
    <t>B1500000033</t>
  </si>
  <si>
    <t xml:space="preserve">CENTRO DE DISTRIBUCION LA DOLOROSA SRL   </t>
  </si>
  <si>
    <t xml:space="preserve">COMERCIALIZADORA BLUECROSS SRL           </t>
  </si>
  <si>
    <t>B1500000057</t>
  </si>
  <si>
    <t>COMBUSTIBLES</t>
  </si>
  <si>
    <t>B1500000260</t>
  </si>
  <si>
    <t>DIESEL EXTREMO, S. R. L.</t>
  </si>
  <si>
    <t>B1500000031</t>
  </si>
  <si>
    <t>B1500000032</t>
  </si>
  <si>
    <t>GRUPO SUPERALBA</t>
  </si>
  <si>
    <t>L &amp; D TRANSPORTE, S. R. L.</t>
  </si>
  <si>
    <t>OZAVI RENT A CAR, S.R.L.</t>
  </si>
  <si>
    <t>B1500000058</t>
  </si>
  <si>
    <t xml:space="preserve">PMP EIRL                                 </t>
  </si>
  <si>
    <t xml:space="preserve">PORTO PERLA INVERSIONES SRL              </t>
  </si>
  <si>
    <t xml:space="preserve">RISSEGA GROUP SRL                        </t>
  </si>
  <si>
    <t>B1500000226</t>
  </si>
  <si>
    <t>FLETE Y ACARREO</t>
  </si>
  <si>
    <t xml:space="preserve">ZAYCA INVERSIONES, S.R.L.                </t>
  </si>
  <si>
    <t>B1500000073</t>
  </si>
  <si>
    <t xml:space="preserve">ONE RAPID SERVICES SRL                   </t>
  </si>
  <si>
    <t>AYUNTAMIENTO MUNICIPIO SANTIAGO</t>
  </si>
  <si>
    <t>B1500000370</t>
  </si>
  <si>
    <t>30/01/2024</t>
  </si>
  <si>
    <t xml:space="preserve">CORPORACION AVICOLA Y GANADERA JARABACOA </t>
  </si>
  <si>
    <t>EDEESTE</t>
  </si>
  <si>
    <t>16/01/2024</t>
  </si>
  <si>
    <t>B1500322837</t>
  </si>
  <si>
    <t>B1500322877</t>
  </si>
  <si>
    <t>B1500322901</t>
  </si>
  <si>
    <t>B1500322916</t>
  </si>
  <si>
    <t>B1500322917</t>
  </si>
  <si>
    <t>15/03/2024</t>
  </si>
  <si>
    <t>15/02/2024</t>
  </si>
  <si>
    <t xml:space="preserve">DESGA ALL SOLUTIONS, S. R. L.            </t>
  </si>
  <si>
    <t>14/03/2024</t>
  </si>
  <si>
    <t>B1500003925</t>
  </si>
  <si>
    <t xml:space="preserve">TRANSPORTE Y PROVISIONES SDQ CADN SRL   </t>
  </si>
  <si>
    <t>TRANSPORTE VIRAMICA, S. R. L.</t>
  </si>
  <si>
    <t>B1500000369</t>
  </si>
  <si>
    <t xml:space="preserve">GRUPO OROCOVIX GROVIX, S. R. L.          </t>
  </si>
  <si>
    <t>14/04/2024</t>
  </si>
  <si>
    <t>B1500000060</t>
  </si>
  <si>
    <t>18/07/2024</t>
  </si>
  <si>
    <t>22/04/2024</t>
  </si>
  <si>
    <t>21/05/2024</t>
  </si>
  <si>
    <t>23/04/2024</t>
  </si>
  <si>
    <t>B1500000517</t>
  </si>
  <si>
    <t>22/05/2024</t>
  </si>
  <si>
    <t>B1500000391</t>
  </si>
  <si>
    <t>PRADOS DEL CAMPO, S. R. L.</t>
  </si>
  <si>
    <t>23/05/2024</t>
  </si>
  <si>
    <t xml:space="preserve">ECCUS, S. A.                             </t>
  </si>
  <si>
    <t>B1500000166</t>
  </si>
  <si>
    <t>B1500000025</t>
  </si>
  <si>
    <t>COMPLETO</t>
  </si>
  <si>
    <t>28/06/2024</t>
  </si>
  <si>
    <t>E450000046916</t>
  </si>
  <si>
    <t>E450000046938</t>
  </si>
  <si>
    <t>E450000047612</t>
  </si>
  <si>
    <t>B1500324070</t>
  </si>
  <si>
    <t>B1500324106</t>
  </si>
  <si>
    <t>B1500324135</t>
  </si>
  <si>
    <t>B1500324149</t>
  </si>
  <si>
    <t>B1500324150</t>
  </si>
  <si>
    <t>B1500000863</t>
  </si>
  <si>
    <t>B1500000864</t>
  </si>
  <si>
    <t>B1500000208</t>
  </si>
  <si>
    <t>B1500001322</t>
  </si>
  <si>
    <t>24/07/2024</t>
  </si>
  <si>
    <t>B1500007136</t>
  </si>
  <si>
    <t>AYUNTAMIENTO SANTO DOMINGO OESTE</t>
  </si>
  <si>
    <t>27/07/2024</t>
  </si>
  <si>
    <t>E450000049543</t>
  </si>
  <si>
    <t>E450000049567</t>
  </si>
  <si>
    <t>E450000050243</t>
  </si>
  <si>
    <t>B1500341860</t>
  </si>
  <si>
    <t>B1500343041</t>
  </si>
  <si>
    <t>B1500343427</t>
  </si>
  <si>
    <t>B1500343641</t>
  </si>
  <si>
    <t>B1500344129</t>
  </si>
  <si>
    <t>B1500345228</t>
  </si>
  <si>
    <t>B1500346312</t>
  </si>
  <si>
    <t>B1500446210</t>
  </si>
  <si>
    <t>HUMANO SEGUROS, S.A.</t>
  </si>
  <si>
    <t>B1500324307</t>
  </si>
  <si>
    <t>B1500324343</t>
  </si>
  <si>
    <t>B1500324372</t>
  </si>
  <si>
    <t>B1500324382</t>
  </si>
  <si>
    <t>B1500324383</t>
  </si>
  <si>
    <t>19/07/2024</t>
  </si>
  <si>
    <t>E450000000002</t>
  </si>
  <si>
    <t>DEL 1 AL 30 DE SEPTIEMBRE DE 2024</t>
  </si>
  <si>
    <t>UNIVERSIDAD IBEROAMERICANA</t>
  </si>
  <si>
    <t>B1500000543</t>
  </si>
  <si>
    <t>22/08/2024</t>
  </si>
  <si>
    <t>E450000000051</t>
  </si>
  <si>
    <t>EDESUR DOMINICANA, S.A.</t>
  </si>
  <si>
    <t>B1500544932</t>
  </si>
  <si>
    <t>B1500544933</t>
  </si>
  <si>
    <t>B1500544934</t>
  </si>
  <si>
    <t>B1500544935</t>
  </si>
  <si>
    <t>B1500544936</t>
  </si>
  <si>
    <t>B1500544937</t>
  </si>
  <si>
    <t>EDENORTE DOMINICANA, S.A.</t>
  </si>
  <si>
    <t>B1500446619</t>
  </si>
  <si>
    <t>B1500451955</t>
  </si>
  <si>
    <t>INAPA</t>
  </si>
  <si>
    <t>COMPAÑIA DOMINICANA DE TELEFONOS</t>
  </si>
  <si>
    <t>SEGURO RESERVAS, S.A.</t>
  </si>
  <si>
    <t>E450000000977</t>
  </si>
  <si>
    <t>E450000000962</t>
  </si>
  <si>
    <t>E450000001139</t>
  </si>
  <si>
    <t>GTG INDUSTRIAL, S.R.L.</t>
  </si>
  <si>
    <t>E450000001026</t>
  </si>
  <si>
    <t>B1500551584</t>
  </si>
  <si>
    <t>B1500551585</t>
  </si>
  <si>
    <t>B1500551586</t>
  </si>
  <si>
    <t>B1500551587</t>
  </si>
  <si>
    <t>B1500551588</t>
  </si>
  <si>
    <t>B1500551589</t>
  </si>
  <si>
    <t>EDENORTE DOMINIANA, S.A.</t>
  </si>
  <si>
    <t>B1500384143</t>
  </si>
  <si>
    <t>B1500388735</t>
  </si>
  <si>
    <t>SEGURO NACIONAL DE SELUD (SENASA)</t>
  </si>
  <si>
    <t>B1500012296</t>
  </si>
  <si>
    <t>B1500351551</t>
  </si>
  <si>
    <t>B1500348208</t>
  </si>
  <si>
    <t>B1500349168</t>
  </si>
  <si>
    <t>B1500348825</t>
  </si>
  <si>
    <t>B1500348641</t>
  </si>
  <si>
    <t>B1500347095</t>
  </si>
  <si>
    <t>B1500349437</t>
  </si>
  <si>
    <t>B1500453163</t>
  </si>
  <si>
    <t>B1500457350</t>
  </si>
  <si>
    <t>B1500457210</t>
  </si>
  <si>
    <t>CAPACITACION</t>
  </si>
  <si>
    <t>RECOGIDA DE BASURA</t>
  </si>
  <si>
    <t>B1500006824</t>
  </si>
  <si>
    <t>31/08/2024</t>
  </si>
  <si>
    <t>RECOGIDA DE RESIDUOS SOLIDOS</t>
  </si>
  <si>
    <t>24/08/2024</t>
  </si>
  <si>
    <t>19/08/2024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</si>
</sst>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85">
    <xf numFmtId="0" fontId="0" fillId="0" borderId="0" xfId="0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0" fontId="11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0" fontId="14" fillId="0" borderId="2" xfId="0" applyNumberFormat="1" applyFont="1" applyBorder="1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40" fontId="15" fillId="0" borderId="0" xfId="0" applyNumberFormat="1" applyFont="1"/>
    <xf numFmtId="40" fontId="0" fillId="0" borderId="1" xfId="0" applyNumberFormat="1" applyBorder="1"/>
    <xf numFmtId="172" fontId="12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40" fontId="0" fillId="0" borderId="1" xfId="0" applyNumberFormat="1" applyBorder="1" applyAlignment="1">
      <alignment horizontal="center"/>
    </xf>
    <xf numFmtId="0" fontId="16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2" fontId="11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4" fillId="0" borderId="0" xfId="0" applyNumberFormat="1" applyFont="1" applyBorder="1"/>
    <xf numFmtId="0" fontId="14" fillId="0" borderId="0" xfId="0" applyFont="1" applyFill="1" applyAlignment="1">
      <alignment horizontal="center"/>
    </xf>
    <xf numFmtId="40" fontId="0" fillId="0" borderId="3" xfId="0" applyNumberFormat="1" applyBorder="1"/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2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172" fontId="17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194" fontId="11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2" fillId="2" borderId="5" xfId="0" applyFont="1" applyFill="1" applyBorder="1" applyAlignment="1">
      <alignment horizontal="center" vertical="center"/>
    </xf>
    <xf numFmtId="43" fontId="11" fillId="0" borderId="5" xfId="1" applyFont="1" applyFill="1" applyBorder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173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9" fillId="0" borderId="1" xfId="29" applyBorder="1"/>
    <xf numFmtId="174" fontId="2" fillId="0" borderId="1" xfId="0" applyNumberFormat="1" applyFont="1" applyBorder="1" applyAlignment="1">
      <alignment horizontal="center" wrapText="1"/>
    </xf>
    <xf numFmtId="17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2" fontId="1" fillId="0" borderId="1" xfId="0" applyNumberFormat="1" applyFont="1" applyBorder="1" applyAlignment="1">
      <alignment horizontal="center"/>
    </xf>
    <xf numFmtId="172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173" fontId="2" fillId="0" borderId="1" xfId="0" applyNumberFormat="1" applyFont="1" applyBorder="1" applyAlignment="1">
      <alignment horizontal="left"/>
    </xf>
    <xf numFmtId="173" fontId="2" fillId="0" borderId="6" xfId="0" applyNumberFormat="1" applyFont="1" applyBorder="1" applyAlignment="1">
      <alignment horizontal="left" wrapText="1"/>
    </xf>
    <xf numFmtId="172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0" fontId="2" fillId="0" borderId="6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/>
    </xf>
    <xf numFmtId="0" fontId="0" fillId="0" borderId="0" xfId="0"/>
    <xf numFmtId="4" fontId="2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0" fontId="14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6" fillId="0" borderId="0" xfId="149" applyFont="1" applyFill="1" applyAlignment="1">
      <alignment horizontal="center"/>
    </xf>
  </cellXfs>
  <cellStyles count="150">
    <cellStyle name="Millares" xfId="1" builtinId="3"/>
    <cellStyle name="Millares 2" xfId="2" xr:uid="{3F54933C-CF31-418E-9D8F-81D88E44CF52}"/>
    <cellStyle name="Millares 2 2" xfId="3" xr:uid="{6161C5F1-5F2B-4A88-BA67-BE7F09860742}"/>
    <cellStyle name="Millares 2 3" xfId="4" xr:uid="{15694E07-3EC4-4861-8C79-FB5FC4D1066F}"/>
    <cellStyle name="Millares 2 4" xfId="5" xr:uid="{9D7D049B-A865-4A21-A866-CAFAF82469FD}"/>
    <cellStyle name="Millares 3" xfId="6" xr:uid="{F16F2235-A737-49AB-A23E-E1A0E7730963}"/>
    <cellStyle name="Millares 4" xfId="7" xr:uid="{A314B397-742A-4C8A-A5A8-3B9EF45A9FC4}"/>
    <cellStyle name="Millares 5" xfId="8" xr:uid="{5342F5F9-8ED1-479A-A4ED-E35879C914B7}"/>
    <cellStyle name="Normal" xfId="0" builtinId="0"/>
    <cellStyle name="Normal 10" xfId="9" xr:uid="{6A7EAD1D-D6DD-4CD5-9819-352E1E916C02}"/>
    <cellStyle name="Normal 10 2" xfId="10" xr:uid="{81D85EFD-F719-484C-BDFD-899ED4C91511}"/>
    <cellStyle name="Normal 10 3" xfId="11" xr:uid="{F27EE76F-6203-4A35-9919-1586F1E75E19}"/>
    <cellStyle name="Normal 10 4" xfId="12" xr:uid="{78114D12-7C9B-4964-8D2E-E66EBD4ED74A}"/>
    <cellStyle name="Normal 10 5" xfId="13" xr:uid="{82634384-BC6A-4F16-A805-39AE0A5C6441}"/>
    <cellStyle name="Normal 10 6" xfId="14" xr:uid="{AA6FDD70-E543-4F73-86AF-F9F2EA66BDA6}"/>
    <cellStyle name="Normal 10 7" xfId="15" xr:uid="{279A818C-2DD0-469B-BC59-D0AD260463B7}"/>
    <cellStyle name="Normal 10 8" xfId="16" xr:uid="{DE341AA3-F136-41B0-9932-60BA2EF5171F}"/>
    <cellStyle name="Normal 10 9" xfId="17" xr:uid="{02CEDEB2-3586-4CB1-B634-3D1EF310CF9A}"/>
    <cellStyle name="Normal 11" xfId="18" xr:uid="{22025DDE-4026-4F7C-A6C7-D7A4195BD91B}"/>
    <cellStyle name="Normal 12" xfId="19" xr:uid="{D881EFD6-0776-45FA-BC78-DB2FC1452102}"/>
    <cellStyle name="Normal 15" xfId="20" xr:uid="{1D00CF58-D880-4C28-8519-04D4FEC5F636}"/>
    <cellStyle name="Normal 15 2" xfId="21" xr:uid="{8373629B-8711-42E1-B5C4-055A915EFAD1}"/>
    <cellStyle name="Normal 15 3" xfId="22" xr:uid="{95B44852-E416-42D8-AD56-48BC9008D456}"/>
    <cellStyle name="Normal 15 4" xfId="23" xr:uid="{33799A41-5B75-46BC-BCA5-C7442F3329FA}"/>
    <cellStyle name="Normal 15 5" xfId="24" xr:uid="{0ACFBD7B-9C84-43EE-A580-A8E49EFDBF8C}"/>
    <cellStyle name="Normal 15 6" xfId="25" xr:uid="{62FD0400-5978-4260-AB62-1C2431393961}"/>
    <cellStyle name="Normal 15 7" xfId="26" xr:uid="{CE43368D-7EA7-4C83-9EB7-C6E8D48DA950}"/>
    <cellStyle name="Normal 15 8" xfId="27" xr:uid="{15FCF7C7-CFC3-4281-A28B-86C30AB4B022}"/>
    <cellStyle name="Normal 15 9" xfId="28" xr:uid="{01C72EFB-52BA-41C9-9967-E22AD37E738C}"/>
    <cellStyle name="Normal 2" xfId="29" xr:uid="{3252D42C-F63A-4F62-9C1F-81C2E487893B}"/>
    <cellStyle name="Normal 2 10" xfId="30" xr:uid="{173D71AA-0AF3-4E9F-BDF3-094BC0198B92}"/>
    <cellStyle name="Normal 2 11" xfId="31" xr:uid="{33B68D38-23BD-4071-8FE5-8BB732CAE738}"/>
    <cellStyle name="Normal 2 12" xfId="32" xr:uid="{FDBD7149-5B5B-47EB-B66E-4369FF468002}"/>
    <cellStyle name="Normal 2 2" xfId="33" xr:uid="{E4C7F6E1-5C33-474A-95A8-621B1B199F26}"/>
    <cellStyle name="Normal 2 3" xfId="34" xr:uid="{ED48D89D-A774-405B-A8AD-E0BE77528673}"/>
    <cellStyle name="Normal 2 4" xfId="35" xr:uid="{56E55483-9F72-43C4-9469-EA7F305D932F}"/>
    <cellStyle name="Normal 2 5" xfId="36" xr:uid="{CFB7042D-CEBB-4A45-8ED1-278D2DC610B6}"/>
    <cellStyle name="Normal 2 6" xfId="37" xr:uid="{B903A67D-6220-4D05-82B3-2AB633455ADE}"/>
    <cellStyle name="Normal 2 7" xfId="38" xr:uid="{44442B0C-04B5-4344-A33A-AA3DD3CBDBFC}"/>
    <cellStyle name="Normal 2 8" xfId="39" xr:uid="{DF1BB1FD-68CC-4B92-9D5C-4FE91D149E21}"/>
    <cellStyle name="Normal 2 9" xfId="40" xr:uid="{6CC1528E-B66F-4379-B28D-858E899DFD37}"/>
    <cellStyle name="Normal 20" xfId="41" xr:uid="{77BF126B-EA40-4F26-8D07-B4D67969C5A9}"/>
    <cellStyle name="Normal 20 2" xfId="42" xr:uid="{9C7D33CF-5FF5-4723-8E45-B5E48E4A24C2}"/>
    <cellStyle name="Normal 20 3" xfId="43" xr:uid="{47EA3290-697C-4B87-AB3A-808F3744EEA8}"/>
    <cellStyle name="Normal 20 4" xfId="44" xr:uid="{8E30F5E1-34E3-47BA-9DB6-9462A3722C3C}"/>
    <cellStyle name="Normal 20 5" xfId="45" xr:uid="{B42A3FB4-F52D-40C2-8E22-B4BFAEED3B1E}"/>
    <cellStyle name="Normal 20 6" xfId="46" xr:uid="{AF33F17A-E42B-4320-A503-8CD80349A896}"/>
    <cellStyle name="Normal 20 7" xfId="47" xr:uid="{0F91C844-3A27-430B-B1FD-DF8E8013A6B1}"/>
    <cellStyle name="Normal 20 8" xfId="48" xr:uid="{F25C99DB-D65E-44BE-BF49-964E3DDBB9EB}"/>
    <cellStyle name="Normal 20 9" xfId="49" xr:uid="{25340937-002D-4B6B-80C1-5735145F6693}"/>
    <cellStyle name="Normal 21 2" xfId="50" xr:uid="{2C20333B-E748-4830-8286-900D740CFDEF}"/>
    <cellStyle name="Normal 21 3" xfId="51" xr:uid="{D47DE222-E2D8-42FF-A736-E57C847C4DB0}"/>
    <cellStyle name="Normal 21 4" xfId="52" xr:uid="{672BE30E-0003-4CB5-987D-609BF318DBBC}"/>
    <cellStyle name="Normal 21 5" xfId="53" xr:uid="{F11CBCB7-93A3-435E-8C16-6DAEB8AF98BA}"/>
    <cellStyle name="Normal 21 6" xfId="54" xr:uid="{D921374C-612D-42AA-8359-E22EA0C01526}"/>
    <cellStyle name="Normal 21 7" xfId="55" xr:uid="{36C39CFD-DAF4-48C8-82E7-E3CCFF3E9A52}"/>
    <cellStyle name="Normal 21 8" xfId="56" xr:uid="{7AF029C7-1A9C-4A09-AA3A-4BA107DF8238}"/>
    <cellStyle name="Normal 21 9" xfId="57" xr:uid="{E8617022-12A5-4E8B-BBB0-9B337E35B064}"/>
    <cellStyle name="Normal 3" xfId="58" xr:uid="{FA2288FC-2F73-4D55-BC5B-9F2A6B64352E}"/>
    <cellStyle name="Normal 3 10" xfId="59" xr:uid="{5EC3F514-BC11-42C6-B980-50A33747A0B8}"/>
    <cellStyle name="Normal 3 11" xfId="60" xr:uid="{74D87088-2E15-4B98-A4D0-579F96FA0F36}"/>
    <cellStyle name="Normal 3 2" xfId="61" xr:uid="{2615DA39-5AD2-4205-A7AA-63A81B34BE79}"/>
    <cellStyle name="Normal 3 3" xfId="62" xr:uid="{56377F56-B39A-4A44-9913-37B5282573CD}"/>
    <cellStyle name="Normal 3 4" xfId="63" xr:uid="{C58AAF54-3EAC-4B9D-8C22-9DFE0F3C9D75}"/>
    <cellStyle name="Normal 3 5" xfId="64" xr:uid="{85C063BB-741C-4F68-9F25-E64CA4FA4676}"/>
    <cellStyle name="Normal 3 6" xfId="65" xr:uid="{19C0233F-E5F9-47CF-94A4-EEE1496813FE}"/>
    <cellStyle name="Normal 3 7" xfId="66" xr:uid="{5E059049-B7FF-4049-97C6-85D0C02D3124}"/>
    <cellStyle name="Normal 3 8" xfId="67" xr:uid="{84049233-B4A0-40CD-84AC-F7DB7D1EAB21}"/>
    <cellStyle name="Normal 3 9" xfId="68" xr:uid="{36E0E391-A5FC-4E87-9970-3925BB528DDB}"/>
    <cellStyle name="Normal 31 2" xfId="69" xr:uid="{10B33F5F-EC84-4FBD-ABAD-84EA04F6ADFC}"/>
    <cellStyle name="Normal 31 3" xfId="70" xr:uid="{B96741CC-BCA9-409E-AE74-870DDEDF2638}"/>
    <cellStyle name="Normal 31 4" xfId="71" xr:uid="{01DB0CC3-27A6-43F2-BEDA-0EE23D58A059}"/>
    <cellStyle name="Normal 31 5" xfId="72" xr:uid="{0DE86239-84D2-4DF7-9E55-18C735ED5DF1}"/>
    <cellStyle name="Normal 31 6" xfId="73" xr:uid="{88CB314A-2632-43D7-B4C4-BED9B3340E11}"/>
    <cellStyle name="Normal 31 7" xfId="74" xr:uid="{B0FB2F67-74B7-4BE8-B603-035A422DAAD9}"/>
    <cellStyle name="Normal 31 8" xfId="75" xr:uid="{ED14A0CA-DF81-441B-8F15-569187334815}"/>
    <cellStyle name="Normal 31 9" xfId="76" xr:uid="{5A99CF41-3B78-4FC2-A23F-8D10A4572528}"/>
    <cellStyle name="Normal 32" xfId="77" xr:uid="{A7162C1A-5268-4F1A-9F4B-56A3123F8046}"/>
    <cellStyle name="Normal 32 2" xfId="78" xr:uid="{B876A9F4-828C-4259-9BDE-1B8E8305B07E}"/>
    <cellStyle name="Normal 32 3" xfId="79" xr:uid="{75A064F8-57B8-48C7-BE47-79BA9A117610}"/>
    <cellStyle name="Normal 32 4" xfId="80" xr:uid="{4E2F930A-1D56-437B-8C66-71C5B26D2DD0}"/>
    <cellStyle name="Normal 32 5" xfId="81" xr:uid="{5428A4A5-AA65-4672-ADA2-65397AC8B63F}"/>
    <cellStyle name="Normal 32 6" xfId="82" xr:uid="{74E5103B-D63E-4F43-94EC-3E3CC2546EC3}"/>
    <cellStyle name="Normal 32 7" xfId="83" xr:uid="{ACFB6276-2CD8-48D4-88E8-AB6DFD0066BF}"/>
    <cellStyle name="Normal 32 8" xfId="84" xr:uid="{4D744E91-6303-47E1-8072-FB224A6C32EC}"/>
    <cellStyle name="Normal 32 9" xfId="85" xr:uid="{2E0AF236-7CD3-4F6E-B7B6-14840D504C10}"/>
    <cellStyle name="Normal 33" xfId="86" xr:uid="{5660ED33-82EF-49F6-A9DD-9853B386671A}"/>
    <cellStyle name="Normal 33 2" xfId="87" xr:uid="{A3E253B2-2385-4CA3-A2CF-0F8D70BBA610}"/>
    <cellStyle name="Normal 33 3" xfId="88" xr:uid="{29F0F5BF-840E-45BD-A7F3-88FA53229305}"/>
    <cellStyle name="Normal 33 4" xfId="89" xr:uid="{9688DACE-1F4B-41A7-AC06-45E26B4DEF16}"/>
    <cellStyle name="Normal 33 5" xfId="90" xr:uid="{4C4EF5B6-F5E5-4EB7-B8D4-3DC95E8E811A}"/>
    <cellStyle name="Normal 33 6" xfId="91" xr:uid="{91C013FB-D526-429D-B810-7052F02AF8D4}"/>
    <cellStyle name="Normal 33 7" xfId="92" xr:uid="{ECF24CD0-A226-428D-8343-5ED262AFF15F}"/>
    <cellStyle name="Normal 33 8" xfId="93" xr:uid="{C0EBB913-AD3A-48EE-AC3B-23B843992B0B}"/>
    <cellStyle name="Normal 33 9" xfId="94" xr:uid="{08B55F8C-529F-424E-BC24-450E7B832DB7}"/>
    <cellStyle name="Normal 35 2" xfId="95" xr:uid="{10059D1F-75BB-44F9-A0A7-7FD63DA84BDB}"/>
    <cellStyle name="Normal 35 3" xfId="96" xr:uid="{FB41DE82-DCF2-4B78-A6BE-4C6404E303D8}"/>
    <cellStyle name="Normal 35 4" xfId="97" xr:uid="{CBC235AA-DADF-4D15-AEEC-42DB5092F6CA}"/>
    <cellStyle name="Normal 35 5" xfId="98" xr:uid="{5C11636A-52B8-4F5E-8F73-A471AAFF73A4}"/>
    <cellStyle name="Normal 35 6" xfId="99" xr:uid="{1BE58300-7D64-4CEE-AFD0-2DB5D972B552}"/>
    <cellStyle name="Normal 35 7" xfId="100" xr:uid="{B6EB8A5A-694D-4A89-B7F8-BDC411103934}"/>
    <cellStyle name="Normal 4" xfId="101" xr:uid="{742CAFA8-3DB1-4D2B-85D5-5F07DFD01249}"/>
    <cellStyle name="Normal 4 2" xfId="102" xr:uid="{9BB61215-FB1D-478A-9210-6AFCC5501B57}"/>
    <cellStyle name="Normal 4 3" xfId="103" xr:uid="{D6187FB2-8CD5-47A1-9FA7-BDEB91687BCA}"/>
    <cellStyle name="Normal 5" xfId="104" xr:uid="{360782BD-5858-4C2E-9B95-A5C69D161AFB}"/>
    <cellStyle name="Normal 5 2" xfId="105" xr:uid="{DA2DB551-BC41-4655-A4D3-0351D57D2429}"/>
    <cellStyle name="Normal 5 3" xfId="106" xr:uid="{A275E803-2E32-4231-9627-633A03CD5C3E}"/>
    <cellStyle name="Normal 5 4" xfId="107" xr:uid="{15AFBB5D-D84F-4214-89FA-D47CAD8A5036}"/>
    <cellStyle name="Normal 5 5" xfId="108" xr:uid="{CA760A20-41F1-47BB-A130-3C882B6A49C6}"/>
    <cellStyle name="Normal 5 6" xfId="109" xr:uid="{41B819E1-71A1-4CAE-97DB-35E43F3F00BE}"/>
    <cellStyle name="Normal 5 7" xfId="110" xr:uid="{C04FC829-AA91-47A9-99F9-5A9C265D7BB5}"/>
    <cellStyle name="Normal 5 8" xfId="111" xr:uid="{BD500670-5D06-42BC-8619-7E69218B8FFC}"/>
    <cellStyle name="Normal 5 9" xfId="112" xr:uid="{A06CC449-5F1B-4FB6-B736-EBA7CEF268CC}"/>
    <cellStyle name="Normal 6" xfId="113" xr:uid="{1582AE73-62AE-49B1-9E38-5C12DDB73609}"/>
    <cellStyle name="Normal 6 2" xfId="114" xr:uid="{497CE13E-29EE-4D89-A98C-A2A5DF74E6BC}"/>
    <cellStyle name="Normal 6 3" xfId="115" xr:uid="{07A3554C-1624-4AE0-B354-55A9B1E4950C}"/>
    <cellStyle name="Normal 6 4" xfId="116" xr:uid="{220C2C2B-D0D4-4E39-8B64-CF2D273BE39F}"/>
    <cellStyle name="Normal 6 5" xfId="117" xr:uid="{B6F6059A-24B1-4611-B6D5-1C44BC5928B6}"/>
    <cellStyle name="Normal 6 6" xfId="118" xr:uid="{301922BC-6A79-4020-9DDA-70F6DAB18282}"/>
    <cellStyle name="Normal 6 7" xfId="119" xr:uid="{246293CA-7C78-40A9-B85C-FB2969EA9918}"/>
    <cellStyle name="Normal 6 8" xfId="120" xr:uid="{3C6A58D1-4B38-4994-AF21-8C993CDAC15E}"/>
    <cellStyle name="Normal 64" xfId="121" xr:uid="{175BBEE5-1330-4E5F-9D06-F8F5F7E10D19}"/>
    <cellStyle name="Normal 64 2" xfId="122" xr:uid="{9EEAD12A-320E-456D-AA3E-F9F3DAFC74FF}"/>
    <cellStyle name="Normal 7" xfId="123" xr:uid="{104E2BAE-A98D-4E10-B664-5CC4B451E339}"/>
    <cellStyle name="Normal 70" xfId="124" xr:uid="{4ABED0CE-2B63-454D-BE20-DC59EA654E8A}"/>
    <cellStyle name="Normal 74" xfId="125" xr:uid="{935DB69A-52C4-49D9-94E0-F962AE37AB10}"/>
    <cellStyle name="Normal 74 2" xfId="126" xr:uid="{EEBDB407-0191-463E-9360-324D7B193BBD}"/>
    <cellStyle name="Normal 75" xfId="127" xr:uid="{2A0F8A8F-41EB-4984-B41D-F41FCDE2B199}"/>
    <cellStyle name="Normal 75 2" xfId="128" xr:uid="{68437B59-0A81-4549-BBBA-8FFAAA61398F}"/>
    <cellStyle name="Normal 76" xfId="129" xr:uid="{83F33799-8ACC-45B7-9144-5E4E2AF75E8D}"/>
    <cellStyle name="Normal 76 2" xfId="130" xr:uid="{D20E7AB2-E534-4F62-8DB0-5364CDCC42EC}"/>
    <cellStyle name="Normal 8" xfId="131" xr:uid="{6B9D0AB2-099D-480F-BA07-EDD5DF8D46C0}"/>
    <cellStyle name="Normal 8 2" xfId="132" xr:uid="{1489A7C5-F353-4439-97B7-0D5703185F83}"/>
    <cellStyle name="Normal 8 3" xfId="133" xr:uid="{C68D6EFE-E9F6-4064-A1AE-A7EF2B0DADF3}"/>
    <cellStyle name="Normal 8 4" xfId="134" xr:uid="{79DECB01-74BA-49AA-B048-9409B9A90CF0}"/>
    <cellStyle name="Normal 8 5" xfId="135" xr:uid="{6178DC7F-5656-4C7E-B200-4025598E5C3C}"/>
    <cellStyle name="Normal 8 6" xfId="136" xr:uid="{B99FA9D9-D5F1-45B0-88E7-34FE35DF52CD}"/>
    <cellStyle name="Normal 8 7" xfId="137" xr:uid="{9129B8AC-CB50-4C34-B946-648521166211}"/>
    <cellStyle name="Normal 8 8" xfId="138" xr:uid="{EF7C664B-02B7-4839-8EAE-9C841312191C}"/>
    <cellStyle name="Normal 8 9" xfId="139" xr:uid="{8DD59D66-C0DB-4344-B9B8-8CF27BB4C3A8}"/>
    <cellStyle name="Normal 9" xfId="140" xr:uid="{0B693CFF-B845-4E50-A3D9-D55C794517DE}"/>
    <cellStyle name="Normal 9 2" xfId="141" xr:uid="{55E7CA41-54FE-404E-AC3C-344B21565006}"/>
    <cellStyle name="Normal 9 3" xfId="142" xr:uid="{A2C811EF-6BFD-4A95-BEC8-E1FD17BEE73F}"/>
    <cellStyle name="Normal 9 4" xfId="143" xr:uid="{FDB2E859-D83C-4F94-836F-663C090785CB}"/>
    <cellStyle name="Normal 9 5" xfId="144" xr:uid="{B2C9E9E3-7722-4559-9C58-23368E1CFBCE}"/>
    <cellStyle name="Normal 9 6" xfId="145" xr:uid="{B0FF2E39-4459-4955-B833-080C0BDC6FE9}"/>
    <cellStyle name="Normal 9 7" xfId="146" xr:uid="{17A430C6-FE85-4BA8-8F0F-C37990DC837B}"/>
    <cellStyle name="Normal 9 8" xfId="147" xr:uid="{19E5CFA5-8687-43AE-B164-057B13E7CEF1}"/>
    <cellStyle name="Normal 9 9" xfId="148" xr:uid="{503DF2F1-8AB9-426F-8BC7-CED3D27FE5F7}"/>
    <cellStyle name="Normal_Hoja1 (2)" xfId="149" xr:uid="{5362E2AF-38E7-400D-A611-60EA70786C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1327150</xdr:colOff>
      <xdr:row>1</xdr:row>
      <xdr:rowOff>82550</xdr:rowOff>
    </xdr:from>
    <xdr:to>
      <xdr:col>4</xdr:col>
      <xdr:colOff>2654300</xdr:colOff>
      <xdr:row>5</xdr:row>
      <xdr:rowOff>0</xdr:rowOff>
    </xdr:to>
    <xdr:pic>
      <xdr:nvPicPr>
        <xdr:cNvPr id="126373" name="Picture 10">
          <a:extLst>
            <a:ext uri="{FF2B5EF4-FFF2-40B4-BE49-F238E27FC236}">
              <a16:creationId xmlns:a16="http://schemas.microsoft.com/office/drawing/2014/main" id="{9B9D7587-A6FC-AAD4-6409-85E0C89AA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266700"/>
          <a:ext cx="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120650</xdr:colOff>
      <xdr:row>0</xdr:row>
      <xdr:rowOff>44450</xdr:rowOff>
    </xdr:from>
    <xdr:to>
      <xdr:col>9</xdr:col>
      <xdr:colOff>679450</xdr:colOff>
      <xdr:row>8</xdr:row>
      <xdr:rowOff>158750</xdr:rowOff>
    </xdr:to>
    <xdr:pic>
      <xdr:nvPicPr>
        <xdr:cNvPr id="126374" name="Imagen 1">
          <a:extLst>
            <a:ext uri="{FF2B5EF4-FFF2-40B4-BE49-F238E27FC236}">
              <a16:creationId xmlns:a16="http://schemas.microsoft.com/office/drawing/2014/main" id="{FCE83FE8-0EB1-8006-33BC-3F4E996D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4450"/>
          <a:ext cx="1261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FE4E7-A054-4FD8-BD2A-ABA706B715E6}">
  <dimension ref="A2:J166"/>
  <sheetViews>
    <sheetView tabSelected="1" topLeftCell="A139" workbookViewId="0">
      <selection activeCell="B20" sqref="B20"/>
    </sheetView>
  </sheetViews>
  <sheetFormatPr baseColWidth="10" defaultColWidth="9.1796875" defaultRowHeight="14.5"/>
  <cols>
    <col min="1" max="1" width="7.54296875" style="51" customWidth="1"/>
    <col min="2" max="2" width="45.54296875" style="30" bestFit="1" customWidth="1"/>
    <col min="3" max="3" width="37" style="16" customWidth="1"/>
    <col min="4" max="4" width="16.26953125" style="16" customWidth="1"/>
    <col min="5" max="5" width="12.7265625" style="34" customWidth="1"/>
    <col min="6" max="6" width="16.1796875" style="9" bestFit="1" customWidth="1"/>
    <col min="7" max="7" width="12" style="1" customWidth="1"/>
    <col min="8" max="8" width="18.1796875" style="25" bestFit="1" customWidth="1"/>
    <col min="9" max="9" width="14.7265625" style="42" customWidth="1"/>
    <col min="10" max="10" width="10.7265625" style="42" bestFit="1" customWidth="1"/>
    <col min="11" max="16384" width="9.1796875" style="42"/>
  </cols>
  <sheetData>
    <row r="2" spans="1:10">
      <c r="B2" s="31"/>
      <c r="C2" s="13"/>
      <c r="D2" s="13"/>
      <c r="F2" s="10"/>
    </row>
    <row r="3" spans="1:10">
      <c r="B3" s="31"/>
      <c r="C3" s="13"/>
      <c r="D3" s="13"/>
      <c r="F3" s="10"/>
    </row>
    <row r="4" spans="1:10">
      <c r="B4" s="31"/>
      <c r="C4" s="14"/>
      <c r="D4" s="14"/>
      <c r="F4" s="10"/>
    </row>
    <row r="5" spans="1:10">
      <c r="B5" s="31"/>
      <c r="C5" s="14"/>
      <c r="D5" s="14"/>
      <c r="F5" s="10"/>
    </row>
    <row r="6" spans="1:10">
      <c r="B6" s="31"/>
      <c r="C6" s="14"/>
      <c r="D6" s="14"/>
      <c r="F6" s="10"/>
    </row>
    <row r="7" spans="1:10">
      <c r="B7" s="31"/>
      <c r="C7" s="14"/>
      <c r="D7" s="14"/>
      <c r="F7" s="10"/>
    </row>
    <row r="8" spans="1:10">
      <c r="B8" s="31"/>
      <c r="C8" s="14"/>
      <c r="D8" s="14"/>
      <c r="F8" s="10"/>
    </row>
    <row r="9" spans="1:10">
      <c r="B9" s="31"/>
      <c r="C9" s="14"/>
      <c r="D9" s="14"/>
      <c r="F9" s="10"/>
    </row>
    <row r="10" spans="1:10" ht="15.5">
      <c r="B10" s="80" t="s">
        <v>18</v>
      </c>
      <c r="C10" s="80"/>
      <c r="D10" s="80"/>
      <c r="E10" s="80"/>
      <c r="F10" s="80"/>
      <c r="G10" s="80"/>
      <c r="H10" s="80"/>
      <c r="I10" s="80"/>
      <c r="J10" s="80"/>
    </row>
    <row r="11" spans="1:10" ht="15.5">
      <c r="B11" s="80" t="s">
        <v>128</v>
      </c>
      <c r="C11" s="80"/>
      <c r="D11" s="80"/>
      <c r="E11" s="80"/>
      <c r="F11" s="80"/>
      <c r="G11" s="80"/>
      <c r="H11" s="80"/>
      <c r="I11" s="80"/>
      <c r="J11" s="80"/>
    </row>
    <row r="12" spans="1:10">
      <c r="B12" s="32"/>
      <c r="C12" s="15"/>
      <c r="D12" s="15"/>
      <c r="E12" s="35"/>
      <c r="F12" s="11"/>
    </row>
    <row r="13" spans="1:10" ht="3.75" customHeight="1"/>
    <row r="14" spans="1:10" s="75" customFormat="1" ht="29.25" customHeight="1">
      <c r="A14" s="56"/>
      <c r="B14" s="54" t="s">
        <v>14</v>
      </c>
      <c r="C14" s="2" t="s">
        <v>0</v>
      </c>
      <c r="D14" s="49" t="s">
        <v>15</v>
      </c>
      <c r="E14" s="24" t="s">
        <v>16</v>
      </c>
      <c r="F14" s="12" t="s">
        <v>17</v>
      </c>
      <c r="G14" s="21" t="s">
        <v>9</v>
      </c>
      <c r="H14" s="12" t="s">
        <v>10</v>
      </c>
      <c r="I14" s="12" t="s">
        <v>11</v>
      </c>
      <c r="J14" s="2" t="s">
        <v>12</v>
      </c>
    </row>
    <row r="15" spans="1:10">
      <c r="B15" s="50"/>
      <c r="C15" s="7"/>
      <c r="D15" s="5"/>
      <c r="E15" s="3"/>
      <c r="F15" s="8"/>
      <c r="G15" s="3"/>
      <c r="H15" s="23"/>
      <c r="I15" s="41"/>
      <c r="J15" s="27"/>
    </row>
    <row r="16" spans="1:10">
      <c r="B16" s="58" t="s">
        <v>32</v>
      </c>
      <c r="C16" s="59" t="s">
        <v>2</v>
      </c>
      <c r="D16" s="60" t="s">
        <v>28</v>
      </c>
      <c r="E16" s="44">
        <v>45352</v>
      </c>
      <c r="F16" s="43">
        <v>9496172.9600000009</v>
      </c>
      <c r="G16" s="44">
        <v>45352</v>
      </c>
      <c r="H16" s="43">
        <v>9496172.9600000009</v>
      </c>
      <c r="I16" s="41">
        <f>+F16-H16</f>
        <v>0</v>
      </c>
      <c r="J16" s="27" t="s">
        <v>91</v>
      </c>
    </row>
    <row r="17" spans="1:10">
      <c r="B17" s="58" t="s">
        <v>32</v>
      </c>
      <c r="C17" s="59" t="s">
        <v>2</v>
      </c>
      <c r="D17" s="60" t="s">
        <v>75</v>
      </c>
      <c r="E17" s="44">
        <v>45352</v>
      </c>
      <c r="F17" s="43">
        <v>103847.84</v>
      </c>
      <c r="G17" s="44">
        <v>45352</v>
      </c>
      <c r="H17" s="43">
        <v>103847.84</v>
      </c>
      <c r="I17" s="41">
        <f>+F17-H17</f>
        <v>0</v>
      </c>
      <c r="J17" s="27" t="s">
        <v>91</v>
      </c>
    </row>
    <row r="18" spans="1:10">
      <c r="A18" s="52"/>
      <c r="B18" s="57"/>
      <c r="C18" s="59"/>
      <c r="D18" s="60"/>
      <c r="E18" s="44"/>
      <c r="F18" s="43"/>
      <c r="G18" s="44"/>
      <c r="H18" s="23"/>
      <c r="I18" s="41"/>
      <c r="J18" s="27"/>
    </row>
    <row r="19" spans="1:10">
      <c r="A19" s="52"/>
      <c r="B19" s="58" t="s">
        <v>32</v>
      </c>
      <c r="C19" s="59" t="s">
        <v>2</v>
      </c>
      <c r="D19" s="60" t="s">
        <v>58</v>
      </c>
      <c r="E19" s="44" t="s">
        <v>59</v>
      </c>
      <c r="F19" s="43">
        <v>700835.04</v>
      </c>
      <c r="G19" s="44" t="s">
        <v>59</v>
      </c>
      <c r="H19" s="43">
        <v>700835.04</v>
      </c>
      <c r="I19" s="41">
        <f>+F19-H19</f>
        <v>0</v>
      </c>
      <c r="J19" s="27" t="s">
        <v>91</v>
      </c>
    </row>
    <row r="20" spans="1:10">
      <c r="A20" s="52"/>
      <c r="B20" s="57"/>
      <c r="C20" s="59"/>
      <c r="D20" s="60"/>
      <c r="E20" s="44"/>
      <c r="F20" s="43"/>
      <c r="G20" s="44"/>
      <c r="H20" s="23"/>
      <c r="I20" s="41"/>
      <c r="J20" s="27"/>
    </row>
    <row r="21" spans="1:10">
      <c r="B21" s="57" t="s">
        <v>34</v>
      </c>
      <c r="C21" s="59" t="s">
        <v>35</v>
      </c>
      <c r="D21" s="60" t="s">
        <v>90</v>
      </c>
      <c r="E21" s="65">
        <v>45444</v>
      </c>
      <c r="F21" s="43">
        <v>1478204.78</v>
      </c>
      <c r="G21" s="65">
        <v>45444</v>
      </c>
      <c r="H21" s="23">
        <v>1478204.78</v>
      </c>
      <c r="I21" s="41">
        <f>+F21-H21</f>
        <v>0</v>
      </c>
      <c r="J21" s="27" t="s">
        <v>91</v>
      </c>
    </row>
    <row r="22" spans="1:10">
      <c r="A22" s="52"/>
      <c r="B22" s="57"/>
      <c r="C22" s="59"/>
      <c r="D22" s="60"/>
      <c r="E22" s="44"/>
      <c r="F22" s="43"/>
      <c r="G22" s="44"/>
      <c r="H22" s="23"/>
      <c r="I22" s="41"/>
      <c r="J22" s="27"/>
    </row>
    <row r="23" spans="1:10">
      <c r="B23" s="57" t="s">
        <v>37</v>
      </c>
      <c r="C23" s="59" t="s">
        <v>35</v>
      </c>
      <c r="D23" s="62" t="s">
        <v>55</v>
      </c>
      <c r="E23" s="44">
        <v>45474</v>
      </c>
      <c r="F23" s="43">
        <v>2028583.44</v>
      </c>
      <c r="G23" s="44">
        <v>45474</v>
      </c>
      <c r="H23" s="43">
        <v>2028583.44</v>
      </c>
      <c r="I23" s="41">
        <f>+F23-H23</f>
        <v>0</v>
      </c>
      <c r="J23" s="27" t="s">
        <v>91</v>
      </c>
    </row>
    <row r="24" spans="1:10">
      <c r="A24" s="52"/>
      <c r="B24" s="57"/>
      <c r="C24" s="59"/>
      <c r="D24" s="64"/>
      <c r="E24" s="66"/>
      <c r="F24" s="43"/>
      <c r="G24" s="66"/>
      <c r="H24" s="23"/>
      <c r="I24" s="41"/>
      <c r="J24" s="27"/>
    </row>
    <row r="25" spans="1:10" s="4" customFormat="1">
      <c r="A25" s="53"/>
      <c r="B25" s="57" t="s">
        <v>38</v>
      </c>
      <c r="C25" s="59" t="s">
        <v>35</v>
      </c>
      <c r="D25" s="60" t="s">
        <v>26</v>
      </c>
      <c r="E25" s="44">
        <v>45444</v>
      </c>
      <c r="F25" s="43">
        <v>1528855.2</v>
      </c>
      <c r="G25" s="44">
        <v>45444</v>
      </c>
      <c r="H25" s="23">
        <v>1528855.2</v>
      </c>
      <c r="I25" s="41">
        <f>+F25-H25</f>
        <v>0</v>
      </c>
      <c r="J25" s="27" t="s">
        <v>91</v>
      </c>
    </row>
    <row r="26" spans="1:10">
      <c r="B26" s="57"/>
      <c r="C26" s="59"/>
      <c r="D26" s="60"/>
      <c r="E26" s="44"/>
      <c r="F26" s="43"/>
      <c r="G26" s="44"/>
      <c r="H26" s="43"/>
      <c r="I26" s="41"/>
      <c r="J26" s="27"/>
    </row>
    <row r="27" spans="1:10">
      <c r="B27" s="57" t="s">
        <v>60</v>
      </c>
      <c r="C27" s="59" t="s">
        <v>22</v>
      </c>
      <c r="D27" s="60" t="s">
        <v>31</v>
      </c>
      <c r="E27" s="44">
        <v>45302</v>
      </c>
      <c r="F27" s="43">
        <v>3510000</v>
      </c>
      <c r="G27" s="44">
        <v>45302</v>
      </c>
      <c r="H27" s="43">
        <v>3510000</v>
      </c>
      <c r="I27" s="41">
        <f>+F27-H27</f>
        <v>0</v>
      </c>
      <c r="J27" s="27" t="s">
        <v>91</v>
      </c>
    </row>
    <row r="28" spans="1:10">
      <c r="B28" s="57" t="s">
        <v>60</v>
      </c>
      <c r="C28" s="59" t="s">
        <v>22</v>
      </c>
      <c r="D28" s="60" t="s">
        <v>25</v>
      </c>
      <c r="E28" s="44">
        <v>45302</v>
      </c>
      <c r="F28" s="43">
        <v>3510000</v>
      </c>
      <c r="G28" s="44">
        <v>45302</v>
      </c>
      <c r="H28" s="43">
        <v>3510000</v>
      </c>
      <c r="I28" s="41">
        <f>+F28-H28</f>
        <v>0</v>
      </c>
      <c r="J28" s="27" t="s">
        <v>91</v>
      </c>
    </row>
    <row r="29" spans="1:10">
      <c r="B29" s="57" t="s">
        <v>60</v>
      </c>
      <c r="C29" s="59" t="s">
        <v>22</v>
      </c>
      <c r="D29" s="60" t="s">
        <v>20</v>
      </c>
      <c r="E29" s="44">
        <v>45302</v>
      </c>
      <c r="F29" s="43">
        <v>3510000</v>
      </c>
      <c r="G29" s="44">
        <v>45302</v>
      </c>
      <c r="H29" s="43">
        <v>3510000</v>
      </c>
      <c r="I29" s="41">
        <f>+F29-H29</f>
        <v>0</v>
      </c>
      <c r="J29" s="27" t="s">
        <v>91</v>
      </c>
    </row>
    <row r="30" spans="1:10">
      <c r="B30" s="57" t="s">
        <v>60</v>
      </c>
      <c r="C30" s="59" t="s">
        <v>22</v>
      </c>
      <c r="D30" s="60" t="s">
        <v>41</v>
      </c>
      <c r="E30" s="44">
        <v>45302</v>
      </c>
      <c r="F30" s="43">
        <v>2820000</v>
      </c>
      <c r="G30" s="44">
        <v>45302</v>
      </c>
      <c r="H30" s="43">
        <v>2820000</v>
      </c>
      <c r="I30" s="41">
        <f>+F30-H30</f>
        <v>0</v>
      </c>
      <c r="J30" s="27" t="s">
        <v>91</v>
      </c>
    </row>
    <row r="31" spans="1:10">
      <c r="B31" s="57"/>
      <c r="C31" s="59"/>
      <c r="D31" s="60"/>
      <c r="E31" s="44"/>
      <c r="F31" s="43"/>
      <c r="G31" s="44"/>
      <c r="H31" s="23"/>
      <c r="I31" s="41"/>
      <c r="J31" s="27"/>
    </row>
    <row r="32" spans="1:10">
      <c r="B32" s="57" t="s">
        <v>70</v>
      </c>
      <c r="C32" s="59" t="s">
        <v>29</v>
      </c>
      <c r="D32" s="60" t="s">
        <v>23</v>
      </c>
      <c r="E32" s="44" t="s">
        <v>69</v>
      </c>
      <c r="F32" s="43">
        <v>12600040</v>
      </c>
      <c r="G32" s="44" t="s">
        <v>71</v>
      </c>
      <c r="H32" s="23">
        <v>12600040</v>
      </c>
      <c r="I32" s="41">
        <f>+F32-H32</f>
        <v>0</v>
      </c>
      <c r="J32" s="27" t="s">
        <v>91</v>
      </c>
    </row>
    <row r="33" spans="1:10" ht="18.75" customHeight="1">
      <c r="B33" s="57"/>
      <c r="C33" s="59"/>
      <c r="D33" s="60"/>
      <c r="E33" s="44"/>
      <c r="F33" s="43"/>
      <c r="G33" s="44"/>
      <c r="H33" s="23"/>
      <c r="I33" s="41"/>
      <c r="J33" s="27"/>
    </row>
    <row r="34" spans="1:10" ht="18.75" customHeight="1">
      <c r="B34" s="57" t="s">
        <v>42</v>
      </c>
      <c r="C34" s="59" t="s">
        <v>40</v>
      </c>
      <c r="D34" s="60" t="s">
        <v>130</v>
      </c>
      <c r="E34" s="44" t="s">
        <v>131</v>
      </c>
      <c r="F34" s="43">
        <v>882050</v>
      </c>
      <c r="G34" s="44" t="s">
        <v>131</v>
      </c>
      <c r="H34" s="43">
        <v>604350</v>
      </c>
      <c r="I34" s="41">
        <f>+F34-H34</f>
        <v>277700</v>
      </c>
      <c r="J34" s="27" t="s">
        <v>91</v>
      </c>
    </row>
    <row r="35" spans="1:10" ht="18.75" customHeight="1">
      <c r="B35" s="57"/>
      <c r="C35" s="59"/>
      <c r="D35" s="60"/>
      <c r="E35" s="44"/>
      <c r="F35" s="43"/>
      <c r="G35" s="44"/>
      <c r="H35" s="23"/>
      <c r="I35" s="41"/>
      <c r="J35" s="27"/>
    </row>
    <row r="36" spans="1:10" ht="18.75" customHeight="1">
      <c r="B36" s="57" t="s">
        <v>88</v>
      </c>
      <c r="C36" s="59" t="s">
        <v>2</v>
      </c>
      <c r="D36" s="60" t="s">
        <v>89</v>
      </c>
      <c r="E36" s="44" t="s">
        <v>87</v>
      </c>
      <c r="F36" s="43">
        <v>3800000</v>
      </c>
      <c r="G36" s="44" t="s">
        <v>87</v>
      </c>
      <c r="H36" s="23">
        <v>3800000</v>
      </c>
      <c r="I36" s="41">
        <f>+F36-H36</f>
        <v>0</v>
      </c>
      <c r="J36" s="27" t="s">
        <v>91</v>
      </c>
    </row>
    <row r="37" spans="1:10">
      <c r="B37" s="57"/>
      <c r="C37" s="59"/>
      <c r="D37" s="62"/>
      <c r="E37" s="44"/>
      <c r="F37" s="43"/>
      <c r="G37" s="44"/>
      <c r="H37" s="23"/>
      <c r="I37" s="41"/>
      <c r="J37" s="27"/>
    </row>
    <row r="38" spans="1:10">
      <c r="B38" s="57" t="s">
        <v>46</v>
      </c>
      <c r="C38" s="59" t="s">
        <v>35</v>
      </c>
      <c r="D38" s="60" t="s">
        <v>127</v>
      </c>
      <c r="E38" s="44">
        <v>45479</v>
      </c>
      <c r="F38" s="43">
        <v>1529010</v>
      </c>
      <c r="G38" s="44">
        <v>45479</v>
      </c>
      <c r="H38" s="23">
        <v>1529010</v>
      </c>
      <c r="I38" s="41">
        <f>+F38-H38</f>
        <v>0</v>
      </c>
      <c r="J38" s="27" t="s">
        <v>91</v>
      </c>
    </row>
    <row r="39" spans="1:10">
      <c r="B39" s="61"/>
      <c r="C39" s="59"/>
      <c r="D39" s="60"/>
      <c r="E39" s="44"/>
      <c r="F39" s="68"/>
      <c r="G39" s="44"/>
      <c r="H39" s="23"/>
      <c r="I39" s="41"/>
      <c r="J39" s="27"/>
    </row>
    <row r="40" spans="1:10">
      <c r="A40" s="52"/>
      <c r="B40" s="57" t="s">
        <v>56</v>
      </c>
      <c r="C40" s="59" t="s">
        <v>35</v>
      </c>
      <c r="D40" s="67" t="s">
        <v>104</v>
      </c>
      <c r="E40" s="46">
        <v>45356</v>
      </c>
      <c r="F40" s="43">
        <v>1726783.5</v>
      </c>
      <c r="G40" s="46">
        <v>45356</v>
      </c>
      <c r="H40" s="23">
        <v>1726783.5</v>
      </c>
      <c r="I40" s="41">
        <f>+F40-H40</f>
        <v>0</v>
      </c>
      <c r="J40" s="27" t="s">
        <v>91</v>
      </c>
    </row>
    <row r="41" spans="1:10">
      <c r="A41" s="52"/>
      <c r="B41" s="61"/>
      <c r="C41" s="59"/>
      <c r="D41" s="60"/>
      <c r="E41" s="44"/>
      <c r="F41" s="68"/>
      <c r="G41" s="44"/>
      <c r="H41" s="23"/>
      <c r="I41" s="41"/>
      <c r="J41" s="27"/>
    </row>
    <row r="42" spans="1:10">
      <c r="A42" s="52"/>
      <c r="B42" s="57" t="s">
        <v>47</v>
      </c>
      <c r="C42" s="59" t="s">
        <v>35</v>
      </c>
      <c r="D42" s="60" t="s">
        <v>102</v>
      </c>
      <c r="E42" s="44">
        <v>45444</v>
      </c>
      <c r="F42" s="43">
        <v>1529010</v>
      </c>
      <c r="G42" s="44">
        <v>45444</v>
      </c>
      <c r="H42" s="23">
        <v>1529010</v>
      </c>
      <c r="I42" s="41">
        <f>+F42-H42</f>
        <v>0</v>
      </c>
      <c r="J42" s="27" t="s">
        <v>91</v>
      </c>
    </row>
    <row r="43" spans="1:10">
      <c r="A43" s="52"/>
      <c r="B43" s="57" t="s">
        <v>47</v>
      </c>
      <c r="C43" s="59" t="s">
        <v>35</v>
      </c>
      <c r="D43" s="60" t="s">
        <v>101</v>
      </c>
      <c r="E43" s="44">
        <v>45444</v>
      </c>
      <c r="F43" s="43">
        <f>764505+50967</f>
        <v>815472</v>
      </c>
      <c r="G43" s="44">
        <v>45444</v>
      </c>
      <c r="H43" s="23">
        <v>815472</v>
      </c>
      <c r="I43" s="41">
        <f>+F43-H43</f>
        <v>0</v>
      </c>
      <c r="J43" s="27" t="s">
        <v>91</v>
      </c>
    </row>
    <row r="44" spans="1:10">
      <c r="A44" s="52"/>
      <c r="B44" s="61"/>
      <c r="C44" s="59"/>
      <c r="D44" s="60"/>
      <c r="E44" s="44"/>
      <c r="F44" s="68"/>
      <c r="G44" s="44"/>
      <c r="H44" s="23"/>
      <c r="I44" s="41"/>
      <c r="J44" s="27"/>
    </row>
    <row r="45" spans="1:10">
      <c r="A45" s="52"/>
      <c r="B45" s="57" t="s">
        <v>49</v>
      </c>
      <c r="C45" s="59" t="s">
        <v>35</v>
      </c>
      <c r="D45" s="60" t="s">
        <v>39</v>
      </c>
      <c r="E45" s="44">
        <v>45444</v>
      </c>
      <c r="F45" s="23">
        <v>644859.36</v>
      </c>
      <c r="G45" s="44">
        <v>45444</v>
      </c>
      <c r="H45" s="23">
        <v>644859.36</v>
      </c>
      <c r="I45" s="41">
        <f>+F45-H45</f>
        <v>0</v>
      </c>
      <c r="J45" s="27" t="s">
        <v>91</v>
      </c>
    </row>
    <row r="46" spans="1:10">
      <c r="A46" s="52"/>
      <c r="B46" s="57" t="s">
        <v>49</v>
      </c>
      <c r="C46" s="59" t="s">
        <v>35</v>
      </c>
      <c r="D46" s="60" t="s">
        <v>48</v>
      </c>
      <c r="E46" s="44">
        <v>45444</v>
      </c>
      <c r="F46" s="23">
        <v>1209111.3</v>
      </c>
      <c r="G46" s="44">
        <v>45444</v>
      </c>
      <c r="H46" s="23">
        <v>1209111.3</v>
      </c>
      <c r="I46" s="41">
        <f>+F46-H46</f>
        <v>0</v>
      </c>
      <c r="J46" s="27" t="s">
        <v>91</v>
      </c>
    </row>
    <row r="47" spans="1:10">
      <c r="A47" s="52"/>
      <c r="B47" s="57"/>
      <c r="C47" s="59"/>
      <c r="D47" s="63"/>
      <c r="E47" s="44"/>
      <c r="F47" s="43"/>
      <c r="G47" s="44"/>
      <c r="H47" s="23"/>
      <c r="I47" s="41"/>
      <c r="J47" s="27"/>
    </row>
    <row r="48" spans="1:10">
      <c r="A48" s="52"/>
      <c r="B48" s="57" t="s">
        <v>50</v>
      </c>
      <c r="C48" s="59" t="s">
        <v>35</v>
      </c>
      <c r="D48" s="60" t="s">
        <v>103</v>
      </c>
      <c r="E48" s="44">
        <v>45444</v>
      </c>
      <c r="F48" s="23">
        <v>2259832.5</v>
      </c>
      <c r="G48" s="44">
        <v>45444</v>
      </c>
      <c r="H48" s="23">
        <v>2259832.5</v>
      </c>
      <c r="I48" s="41">
        <f>+F48-H48</f>
        <v>0</v>
      </c>
      <c r="J48" s="27" t="s">
        <v>91</v>
      </c>
    </row>
    <row r="49" spans="1:10">
      <c r="A49" s="52"/>
      <c r="B49" s="57"/>
      <c r="C49" s="59"/>
      <c r="D49" s="60"/>
      <c r="E49" s="45"/>
      <c r="F49" s="43"/>
      <c r="G49" s="45"/>
      <c r="H49" s="23"/>
      <c r="I49" s="41"/>
      <c r="J49" s="27"/>
    </row>
    <row r="50" spans="1:10">
      <c r="A50" s="52"/>
      <c r="B50" s="57" t="s">
        <v>86</v>
      </c>
      <c r="C50" s="59" t="s">
        <v>2</v>
      </c>
      <c r="D50" s="60" t="s">
        <v>85</v>
      </c>
      <c r="E50" s="44" t="s">
        <v>80</v>
      </c>
      <c r="F50" s="76">
        <v>8200000</v>
      </c>
      <c r="G50" s="44" t="s">
        <v>81</v>
      </c>
      <c r="H50" s="76">
        <v>8200000</v>
      </c>
      <c r="I50" s="41">
        <f>+F50-H50</f>
        <v>0</v>
      </c>
      <c r="J50" s="27" t="s">
        <v>91</v>
      </c>
    </row>
    <row r="51" spans="1:10">
      <c r="A51" s="52"/>
      <c r="B51" s="57"/>
      <c r="C51" s="59"/>
      <c r="D51" s="60"/>
      <c r="E51" s="44"/>
      <c r="F51" s="43"/>
      <c r="G51" s="44"/>
      <c r="H51" s="23"/>
      <c r="I51" s="41"/>
      <c r="J51" s="27"/>
    </row>
    <row r="52" spans="1:10">
      <c r="A52" s="52"/>
      <c r="B52" s="57" t="s">
        <v>51</v>
      </c>
      <c r="C52" s="59" t="s">
        <v>35</v>
      </c>
      <c r="D52" s="67" t="s">
        <v>78</v>
      </c>
      <c r="E52" s="48">
        <v>45297</v>
      </c>
      <c r="F52" s="43">
        <v>1627346.7</v>
      </c>
      <c r="G52" s="48">
        <v>45297</v>
      </c>
      <c r="H52" s="23">
        <v>1627346.7</v>
      </c>
      <c r="I52" s="41">
        <f>+F52-H52</f>
        <v>0</v>
      </c>
      <c r="J52" s="27" t="s">
        <v>91</v>
      </c>
    </row>
    <row r="53" spans="1:10">
      <c r="A53" s="52"/>
      <c r="B53" s="57"/>
      <c r="C53" s="59"/>
      <c r="D53" s="60"/>
      <c r="E53" s="44"/>
      <c r="F53" s="43"/>
      <c r="G53" s="44"/>
      <c r="H53" s="23"/>
      <c r="I53" s="41"/>
      <c r="J53" s="27"/>
    </row>
    <row r="54" spans="1:10">
      <c r="A54" s="52"/>
      <c r="B54" s="57" t="s">
        <v>45</v>
      </c>
      <c r="C54" s="59" t="s">
        <v>2</v>
      </c>
      <c r="D54" s="62" t="s">
        <v>83</v>
      </c>
      <c r="E54" s="44" t="s">
        <v>82</v>
      </c>
      <c r="F54" s="43">
        <v>12000000</v>
      </c>
      <c r="G54" s="44" t="s">
        <v>84</v>
      </c>
      <c r="H54" s="23">
        <v>12000000</v>
      </c>
      <c r="I54" s="41">
        <f>+F54-H54</f>
        <v>0</v>
      </c>
      <c r="J54" s="27" t="s">
        <v>91</v>
      </c>
    </row>
    <row r="55" spans="1:10">
      <c r="A55" s="52"/>
      <c r="B55" s="57"/>
      <c r="C55" s="59"/>
      <c r="D55" s="60"/>
      <c r="E55" s="44"/>
      <c r="F55" s="43"/>
      <c r="G55" s="44"/>
      <c r="H55" s="23"/>
      <c r="I55" s="41"/>
      <c r="J55" s="27"/>
    </row>
    <row r="56" spans="1:10">
      <c r="A56" s="52"/>
      <c r="B56" s="57" t="s">
        <v>74</v>
      </c>
      <c r="C56" s="71" t="s">
        <v>53</v>
      </c>
      <c r="D56" s="73" t="s">
        <v>52</v>
      </c>
      <c r="E56" s="72">
        <v>45444</v>
      </c>
      <c r="F56" s="74">
        <v>1555520.4</v>
      </c>
      <c r="G56" s="72">
        <v>45444</v>
      </c>
      <c r="H56" s="23">
        <v>1555520.4</v>
      </c>
      <c r="I56" s="41">
        <f>+F56-H56</f>
        <v>0</v>
      </c>
      <c r="J56" s="27" t="s">
        <v>91</v>
      </c>
    </row>
    <row r="57" spans="1:10">
      <c r="A57" s="52"/>
      <c r="B57" s="57"/>
      <c r="C57" s="59"/>
      <c r="D57" s="60"/>
      <c r="E57" s="44"/>
      <c r="F57" s="43"/>
      <c r="G57" s="44"/>
      <c r="H57" s="23"/>
      <c r="I57" s="41"/>
      <c r="J57" s="27"/>
    </row>
    <row r="58" spans="1:10">
      <c r="A58" s="52"/>
      <c r="B58" s="57" t="s">
        <v>73</v>
      </c>
      <c r="C58" s="70" t="s">
        <v>53</v>
      </c>
      <c r="D58" s="64" t="s">
        <v>30</v>
      </c>
      <c r="E58" s="66">
        <v>45444</v>
      </c>
      <c r="F58" s="43">
        <v>609356.16</v>
      </c>
      <c r="G58" s="66">
        <v>45444</v>
      </c>
      <c r="H58" s="23">
        <v>609356.16</v>
      </c>
      <c r="I58" s="41">
        <f>+F58-H58</f>
        <v>0</v>
      </c>
      <c r="J58" s="27" t="s">
        <v>91</v>
      </c>
    </row>
    <row r="59" spans="1:10">
      <c r="A59" s="52"/>
      <c r="B59" s="57"/>
      <c r="C59" s="59"/>
      <c r="D59" s="69"/>
      <c r="E59" s="45"/>
      <c r="F59" s="43"/>
      <c r="G59" s="45"/>
      <c r="H59" s="23"/>
      <c r="I59" s="41"/>
      <c r="J59" s="27"/>
    </row>
    <row r="60" spans="1:10">
      <c r="A60" s="52"/>
      <c r="B60" s="57" t="s">
        <v>73</v>
      </c>
      <c r="C60" s="70" t="s">
        <v>53</v>
      </c>
      <c r="D60" s="64" t="s">
        <v>33</v>
      </c>
      <c r="E60" s="66">
        <v>45444</v>
      </c>
      <c r="F60" s="43">
        <v>1142542.8</v>
      </c>
      <c r="G60" s="66">
        <v>45444</v>
      </c>
      <c r="H60" s="23">
        <v>1142542.8</v>
      </c>
      <c r="I60" s="41">
        <f>+F60-H60</f>
        <v>0</v>
      </c>
      <c r="J60" s="27" t="s">
        <v>91</v>
      </c>
    </row>
    <row r="61" spans="1:10">
      <c r="A61" s="52"/>
      <c r="B61" s="57"/>
      <c r="C61" s="59"/>
      <c r="D61" s="67"/>
      <c r="E61" s="48"/>
      <c r="F61" s="43"/>
      <c r="G61" s="48"/>
      <c r="H61" s="23"/>
      <c r="I61" s="41"/>
      <c r="J61" s="27"/>
    </row>
    <row r="62" spans="1:10">
      <c r="A62" s="52"/>
      <c r="B62" s="57" t="s">
        <v>54</v>
      </c>
      <c r="C62" s="59" t="s">
        <v>35</v>
      </c>
      <c r="D62" s="67" t="s">
        <v>21</v>
      </c>
      <c r="E62" s="48">
        <v>45211</v>
      </c>
      <c r="F62" s="43">
        <v>1636543.8300000003</v>
      </c>
      <c r="G62" s="48">
        <v>45211</v>
      </c>
      <c r="H62" s="23">
        <v>1636543.8300000003</v>
      </c>
      <c r="I62" s="41">
        <f>+F62-H62</f>
        <v>0</v>
      </c>
      <c r="J62" s="27" t="s">
        <v>91</v>
      </c>
    </row>
    <row r="63" spans="1:10">
      <c r="A63" s="52"/>
      <c r="B63" s="57"/>
      <c r="C63" s="59"/>
      <c r="D63" s="60"/>
      <c r="E63" s="44"/>
      <c r="F63" s="43"/>
      <c r="G63" s="44"/>
      <c r="H63" s="23"/>
      <c r="I63" s="41"/>
      <c r="J63" s="27"/>
    </row>
    <row r="64" spans="1:10">
      <c r="A64" s="52"/>
      <c r="B64" s="57" t="s">
        <v>54</v>
      </c>
      <c r="C64" s="59" t="s">
        <v>35</v>
      </c>
      <c r="D64" s="67" t="s">
        <v>30</v>
      </c>
      <c r="E64" s="48">
        <v>45297</v>
      </c>
      <c r="F64" s="43">
        <v>1117196.6399999999</v>
      </c>
      <c r="G64" s="48">
        <v>45297</v>
      </c>
      <c r="H64" s="23">
        <v>1117196.6399999999</v>
      </c>
      <c r="I64" s="41">
        <f>+F64-H64</f>
        <v>0</v>
      </c>
      <c r="J64" s="27" t="s">
        <v>91</v>
      </c>
    </row>
    <row r="65" spans="1:10">
      <c r="A65" s="52"/>
      <c r="B65" s="57"/>
      <c r="C65" s="59"/>
      <c r="D65" s="60"/>
      <c r="E65" s="3"/>
      <c r="F65" s="8"/>
      <c r="G65" s="3"/>
      <c r="H65" s="8"/>
      <c r="I65" s="41"/>
      <c r="J65" s="27"/>
    </row>
    <row r="66" spans="1:10">
      <c r="A66" s="52"/>
      <c r="B66" s="57" t="s">
        <v>76</v>
      </c>
      <c r="C66" s="59" t="s">
        <v>2</v>
      </c>
      <c r="D66" s="62" t="s">
        <v>43</v>
      </c>
      <c r="E66" s="44" t="s">
        <v>68</v>
      </c>
      <c r="F66" s="23">
        <v>1000000</v>
      </c>
      <c r="G66" s="44" t="s">
        <v>77</v>
      </c>
      <c r="H66" s="23">
        <v>1000000</v>
      </c>
      <c r="I66" s="41">
        <f>+F66-H66</f>
        <v>0</v>
      </c>
      <c r="J66" s="27" t="s">
        <v>91</v>
      </c>
    </row>
    <row r="67" spans="1:10">
      <c r="A67" s="52"/>
      <c r="B67" s="57" t="s">
        <v>76</v>
      </c>
      <c r="C67" s="59" t="s">
        <v>2</v>
      </c>
      <c r="D67" s="62" t="s">
        <v>44</v>
      </c>
      <c r="E67" s="44">
        <v>45383</v>
      </c>
      <c r="F67" s="43">
        <v>6000000</v>
      </c>
      <c r="G67" s="44">
        <v>45383</v>
      </c>
      <c r="H67" s="23">
        <v>6000000</v>
      </c>
      <c r="I67" s="41">
        <f>+F67-H67</f>
        <v>0</v>
      </c>
      <c r="J67" s="27" t="s">
        <v>91</v>
      </c>
    </row>
    <row r="68" spans="1:10">
      <c r="A68" s="52"/>
      <c r="B68" s="57" t="s">
        <v>76</v>
      </c>
      <c r="C68" s="59" t="s">
        <v>2</v>
      </c>
      <c r="D68" s="62" t="s">
        <v>36</v>
      </c>
      <c r="E68" s="44">
        <v>45383</v>
      </c>
      <c r="F68" s="43">
        <v>3000000</v>
      </c>
      <c r="G68" s="44">
        <v>45383</v>
      </c>
      <c r="H68" s="23">
        <v>3000000</v>
      </c>
      <c r="I68" s="41">
        <f>+F68-H68</f>
        <v>0</v>
      </c>
      <c r="J68" s="27" t="s">
        <v>91</v>
      </c>
    </row>
    <row r="69" spans="1:10">
      <c r="A69" s="52"/>
      <c r="B69" s="57"/>
      <c r="C69" s="59"/>
      <c r="D69" s="69"/>
      <c r="E69" s="45"/>
      <c r="F69" s="43"/>
      <c r="G69" s="45"/>
      <c r="H69" s="43"/>
      <c r="I69" s="41"/>
      <c r="J69" s="27"/>
    </row>
    <row r="70" spans="1:10">
      <c r="A70" s="52"/>
      <c r="B70" s="57" t="s">
        <v>129</v>
      </c>
      <c r="C70" s="59" t="s">
        <v>172</v>
      </c>
      <c r="D70" s="62" t="s">
        <v>132</v>
      </c>
      <c r="E70" s="44">
        <v>45505</v>
      </c>
      <c r="F70" s="43">
        <v>36937.5</v>
      </c>
      <c r="G70" s="44">
        <v>45505</v>
      </c>
      <c r="H70" s="43">
        <v>36937.5</v>
      </c>
      <c r="I70" s="41">
        <f>+F70-H70</f>
        <v>0</v>
      </c>
      <c r="J70" s="27" t="s">
        <v>91</v>
      </c>
    </row>
    <row r="71" spans="1:10">
      <c r="A71" s="52"/>
      <c r="B71" s="57"/>
      <c r="C71" s="59"/>
      <c r="D71" s="69"/>
      <c r="E71" s="45"/>
      <c r="F71" s="43"/>
      <c r="G71" s="45"/>
      <c r="H71" s="23"/>
      <c r="I71" s="41"/>
      <c r="J71" s="27"/>
    </row>
    <row r="72" spans="1:10" s="77" customFormat="1">
      <c r="A72" s="52"/>
      <c r="B72" s="57" t="s">
        <v>57</v>
      </c>
      <c r="C72" s="59" t="s">
        <v>173</v>
      </c>
      <c r="D72" s="69" t="s">
        <v>174</v>
      </c>
      <c r="E72" s="45">
        <v>45537</v>
      </c>
      <c r="F72" s="43">
        <v>7520</v>
      </c>
      <c r="G72" s="45">
        <v>45537</v>
      </c>
      <c r="H72" s="43">
        <v>7520</v>
      </c>
      <c r="I72" s="41">
        <f>+F72-H72</f>
        <v>0</v>
      </c>
      <c r="J72" s="27" t="s">
        <v>91</v>
      </c>
    </row>
    <row r="73" spans="1:10" s="77" customFormat="1">
      <c r="A73" s="52"/>
      <c r="B73" s="57"/>
      <c r="C73" s="59"/>
      <c r="D73" s="69"/>
      <c r="E73" s="45"/>
      <c r="F73" s="43"/>
      <c r="G73" s="45"/>
      <c r="H73" s="23"/>
      <c r="I73" s="41"/>
      <c r="J73" s="27"/>
    </row>
    <row r="74" spans="1:10" s="77" customFormat="1">
      <c r="A74" s="52"/>
      <c r="B74" s="57" t="s">
        <v>133</v>
      </c>
      <c r="C74" s="59" t="s">
        <v>13</v>
      </c>
      <c r="D74" s="62" t="s">
        <v>134</v>
      </c>
      <c r="E74" s="45">
        <v>45505</v>
      </c>
      <c r="F74" s="43">
        <v>392354.35</v>
      </c>
      <c r="G74" s="45">
        <v>45505</v>
      </c>
      <c r="H74" s="43">
        <v>392354.35</v>
      </c>
      <c r="I74" s="41">
        <f t="shared" ref="I74:I79" si="0">+F74-H74</f>
        <v>0</v>
      </c>
      <c r="J74" s="27" t="s">
        <v>91</v>
      </c>
    </row>
    <row r="75" spans="1:10" s="77" customFormat="1">
      <c r="A75" s="52"/>
      <c r="B75" s="57" t="s">
        <v>133</v>
      </c>
      <c r="C75" s="59" t="s">
        <v>13</v>
      </c>
      <c r="D75" s="62" t="s">
        <v>135</v>
      </c>
      <c r="E75" s="45">
        <v>45505</v>
      </c>
      <c r="F75" s="43">
        <v>393723.67</v>
      </c>
      <c r="G75" s="45">
        <v>45505</v>
      </c>
      <c r="H75" s="43">
        <v>393723.67</v>
      </c>
      <c r="I75" s="41">
        <f t="shared" si="0"/>
        <v>0</v>
      </c>
      <c r="J75" s="27" t="s">
        <v>91</v>
      </c>
    </row>
    <row r="76" spans="1:10" s="77" customFormat="1">
      <c r="A76" s="52"/>
      <c r="B76" s="57" t="s">
        <v>133</v>
      </c>
      <c r="C76" s="59" t="s">
        <v>13</v>
      </c>
      <c r="D76" s="62" t="s">
        <v>136</v>
      </c>
      <c r="E76" s="45">
        <v>45505</v>
      </c>
      <c r="F76" s="43">
        <v>65976.19</v>
      </c>
      <c r="G76" s="45">
        <v>45505</v>
      </c>
      <c r="H76" s="43">
        <v>65976.19</v>
      </c>
      <c r="I76" s="41">
        <f t="shared" si="0"/>
        <v>0</v>
      </c>
      <c r="J76" s="27" t="s">
        <v>91</v>
      </c>
    </row>
    <row r="77" spans="1:10" s="77" customFormat="1">
      <c r="A77" s="52"/>
      <c r="B77" s="57" t="s">
        <v>133</v>
      </c>
      <c r="C77" s="59" t="s">
        <v>13</v>
      </c>
      <c r="D77" s="62" t="s">
        <v>137</v>
      </c>
      <c r="E77" s="45">
        <v>45505</v>
      </c>
      <c r="F77" s="43">
        <v>49463.24</v>
      </c>
      <c r="G77" s="45">
        <v>45505</v>
      </c>
      <c r="H77" s="43">
        <v>49463.24</v>
      </c>
      <c r="I77" s="41">
        <f t="shared" si="0"/>
        <v>0</v>
      </c>
      <c r="J77" s="27" t="s">
        <v>91</v>
      </c>
    </row>
    <row r="78" spans="1:10" s="77" customFormat="1">
      <c r="A78" s="52"/>
      <c r="B78" s="57" t="s">
        <v>133</v>
      </c>
      <c r="C78" s="59" t="s">
        <v>13</v>
      </c>
      <c r="D78" s="62" t="s">
        <v>138</v>
      </c>
      <c r="E78" s="45">
        <v>45505</v>
      </c>
      <c r="F78" s="43">
        <v>12202.74</v>
      </c>
      <c r="G78" s="45">
        <v>45505</v>
      </c>
      <c r="H78" s="43">
        <v>12202.74</v>
      </c>
      <c r="I78" s="41">
        <f t="shared" si="0"/>
        <v>0</v>
      </c>
      <c r="J78" s="27" t="s">
        <v>91</v>
      </c>
    </row>
    <row r="79" spans="1:10" s="77" customFormat="1">
      <c r="A79" s="52"/>
      <c r="B79" s="57" t="s">
        <v>133</v>
      </c>
      <c r="C79" s="59" t="s">
        <v>13</v>
      </c>
      <c r="D79" s="62" t="s">
        <v>139</v>
      </c>
      <c r="E79" s="45">
        <v>45505</v>
      </c>
      <c r="F79" s="43">
        <v>17775.98</v>
      </c>
      <c r="G79" s="45">
        <v>45505</v>
      </c>
      <c r="H79" s="43">
        <v>17775.98</v>
      </c>
      <c r="I79" s="41">
        <f t="shared" si="0"/>
        <v>0</v>
      </c>
      <c r="J79" s="27" t="s">
        <v>91</v>
      </c>
    </row>
    <row r="80" spans="1:10" s="77" customFormat="1">
      <c r="A80" s="52"/>
      <c r="B80" s="57"/>
      <c r="C80" s="59"/>
      <c r="D80" s="69"/>
      <c r="E80" s="45"/>
      <c r="F80" s="43"/>
      <c r="G80" s="45"/>
      <c r="H80" s="23"/>
      <c r="I80" s="41"/>
      <c r="J80" s="27"/>
    </row>
    <row r="81" spans="1:10" s="77" customFormat="1">
      <c r="A81" s="52"/>
      <c r="B81" s="57" t="s">
        <v>140</v>
      </c>
      <c r="C81" s="59" t="s">
        <v>13</v>
      </c>
      <c r="D81" s="62" t="s">
        <v>141</v>
      </c>
      <c r="E81" s="45">
        <v>45505</v>
      </c>
      <c r="F81" s="43">
        <v>45416.23</v>
      </c>
      <c r="G81" s="45">
        <v>45505</v>
      </c>
      <c r="H81" s="43">
        <v>45416.23</v>
      </c>
      <c r="I81" s="41">
        <f>+F81-H81</f>
        <v>0</v>
      </c>
      <c r="J81" s="27" t="s">
        <v>91</v>
      </c>
    </row>
    <row r="82" spans="1:10" s="77" customFormat="1">
      <c r="A82" s="52"/>
      <c r="B82" s="57" t="s">
        <v>140</v>
      </c>
      <c r="C82" s="59" t="s">
        <v>13</v>
      </c>
      <c r="D82" s="62" t="s">
        <v>119</v>
      </c>
      <c r="E82" s="45">
        <v>45505</v>
      </c>
      <c r="F82" s="43">
        <v>550.57000000000005</v>
      </c>
      <c r="G82" s="45">
        <v>45505</v>
      </c>
      <c r="H82" s="43">
        <v>550.57000000000005</v>
      </c>
      <c r="I82" s="41">
        <f>+F82-H82</f>
        <v>0</v>
      </c>
      <c r="J82" s="27" t="s">
        <v>91</v>
      </c>
    </row>
    <row r="83" spans="1:10" s="77" customFormat="1">
      <c r="A83" s="52"/>
      <c r="B83" s="57" t="s">
        <v>140</v>
      </c>
      <c r="C83" s="59" t="s">
        <v>13</v>
      </c>
      <c r="D83" s="62" t="s">
        <v>142</v>
      </c>
      <c r="E83" s="45">
        <v>45505</v>
      </c>
      <c r="F83" s="43">
        <v>2635.18</v>
      </c>
      <c r="G83" s="45">
        <v>45505</v>
      </c>
      <c r="H83" s="43">
        <v>2635.18</v>
      </c>
      <c r="I83" s="41">
        <f>+F83-H83</f>
        <v>0</v>
      </c>
      <c r="J83" s="27" t="s">
        <v>91</v>
      </c>
    </row>
    <row r="84" spans="1:10" s="77" customFormat="1">
      <c r="A84" s="52"/>
      <c r="B84" s="57"/>
      <c r="C84" s="59"/>
      <c r="D84" s="69"/>
      <c r="E84" s="45"/>
      <c r="F84" s="43"/>
      <c r="G84" s="45"/>
      <c r="H84" s="23"/>
      <c r="I84" s="41"/>
      <c r="J84" s="27"/>
    </row>
    <row r="85" spans="1:10" s="77" customFormat="1">
      <c r="A85" s="52"/>
      <c r="B85" s="57" t="s">
        <v>61</v>
      </c>
      <c r="C85" s="59" t="s">
        <v>13</v>
      </c>
      <c r="D85" s="62" t="s">
        <v>118</v>
      </c>
      <c r="E85" s="45" t="s">
        <v>105</v>
      </c>
      <c r="F85" s="43">
        <v>3994.65</v>
      </c>
      <c r="G85" s="45" t="s">
        <v>105</v>
      </c>
      <c r="H85" s="43">
        <v>3994.65</v>
      </c>
      <c r="I85" s="41">
        <f t="shared" ref="I85:I91" si="1">+F85-H85</f>
        <v>0</v>
      </c>
      <c r="J85" s="27" t="s">
        <v>91</v>
      </c>
    </row>
    <row r="86" spans="1:10" s="77" customFormat="1">
      <c r="A86" s="52"/>
      <c r="B86" s="57" t="s">
        <v>61</v>
      </c>
      <c r="C86" s="59" t="s">
        <v>13</v>
      </c>
      <c r="D86" s="62" t="s">
        <v>113</v>
      </c>
      <c r="E86" s="45" t="s">
        <v>79</v>
      </c>
      <c r="F86" s="43">
        <v>14527.22</v>
      </c>
      <c r="G86" s="45" t="s">
        <v>79</v>
      </c>
      <c r="H86" s="43">
        <v>14527.22</v>
      </c>
      <c r="I86" s="41">
        <f t="shared" si="1"/>
        <v>0</v>
      </c>
      <c r="J86" s="27" t="s">
        <v>91</v>
      </c>
    </row>
    <row r="87" spans="1:10" s="77" customFormat="1">
      <c r="A87" s="52"/>
      <c r="B87" s="57" t="s">
        <v>61</v>
      </c>
      <c r="C87" s="59" t="s">
        <v>13</v>
      </c>
      <c r="D87" s="62" t="s">
        <v>117</v>
      </c>
      <c r="E87" s="45" t="s">
        <v>126</v>
      </c>
      <c r="F87" s="47">
        <v>35779.300000000003</v>
      </c>
      <c r="G87" s="45" t="s">
        <v>126</v>
      </c>
      <c r="H87" s="47">
        <v>35779.300000000003</v>
      </c>
      <c r="I87" s="41">
        <f t="shared" si="1"/>
        <v>0</v>
      </c>
      <c r="J87" s="27" t="s">
        <v>91</v>
      </c>
    </row>
    <row r="88" spans="1:10" s="77" customFormat="1">
      <c r="A88" s="52"/>
      <c r="B88" s="57" t="s">
        <v>61</v>
      </c>
      <c r="C88" s="59" t="s">
        <v>13</v>
      </c>
      <c r="D88" s="62" t="s">
        <v>115</v>
      </c>
      <c r="E88" s="45" t="s">
        <v>79</v>
      </c>
      <c r="F88" s="47">
        <v>3360.5</v>
      </c>
      <c r="G88" s="45" t="s">
        <v>79</v>
      </c>
      <c r="H88" s="47">
        <v>3360.5</v>
      </c>
      <c r="I88" s="41">
        <f t="shared" si="1"/>
        <v>0</v>
      </c>
      <c r="J88" s="27" t="s">
        <v>91</v>
      </c>
    </row>
    <row r="89" spans="1:10" s="77" customFormat="1">
      <c r="A89" s="52"/>
      <c r="B89" s="57" t="s">
        <v>61</v>
      </c>
      <c r="C89" s="59" t="s">
        <v>13</v>
      </c>
      <c r="D89" s="62" t="s">
        <v>114</v>
      </c>
      <c r="E89" s="45" t="s">
        <v>79</v>
      </c>
      <c r="F89" s="47">
        <v>5598.56</v>
      </c>
      <c r="G89" s="45" t="s">
        <v>79</v>
      </c>
      <c r="H89" s="47">
        <v>5598.56</v>
      </c>
      <c r="I89" s="41">
        <f t="shared" si="1"/>
        <v>0</v>
      </c>
      <c r="J89" s="27" t="s">
        <v>91</v>
      </c>
    </row>
    <row r="90" spans="1:10" s="77" customFormat="1">
      <c r="A90" s="52"/>
      <c r="B90" s="57" t="s">
        <v>61</v>
      </c>
      <c r="C90" s="59" t="s">
        <v>13</v>
      </c>
      <c r="D90" s="62" t="s">
        <v>112</v>
      </c>
      <c r="E90" s="45">
        <v>45481</v>
      </c>
      <c r="F90" s="43">
        <v>2203.6</v>
      </c>
      <c r="G90" s="45">
        <v>45481</v>
      </c>
      <c r="H90" s="43">
        <v>2203.6</v>
      </c>
      <c r="I90" s="41">
        <f t="shared" si="1"/>
        <v>0</v>
      </c>
      <c r="J90" s="27" t="s">
        <v>91</v>
      </c>
    </row>
    <row r="91" spans="1:10" s="77" customFormat="1">
      <c r="A91" s="52"/>
      <c r="B91" s="57" t="s">
        <v>61</v>
      </c>
      <c r="C91" s="59" t="s">
        <v>13</v>
      </c>
      <c r="D91" s="62" t="s">
        <v>116</v>
      </c>
      <c r="E91" s="45" t="s">
        <v>79</v>
      </c>
      <c r="F91" s="43">
        <v>6214.75</v>
      </c>
      <c r="G91" s="45" t="s">
        <v>79</v>
      </c>
      <c r="H91" s="43">
        <v>6214.75</v>
      </c>
      <c r="I91" s="41">
        <f t="shared" si="1"/>
        <v>0</v>
      </c>
      <c r="J91" s="27" t="s">
        <v>91</v>
      </c>
    </row>
    <row r="92" spans="1:10" s="77" customFormat="1">
      <c r="A92" s="52"/>
      <c r="B92" s="57"/>
      <c r="C92" s="59"/>
      <c r="D92" s="69"/>
      <c r="E92" s="45"/>
      <c r="F92" s="43"/>
      <c r="G92" s="45"/>
      <c r="H92" s="23"/>
      <c r="I92" s="41"/>
      <c r="J92" s="27"/>
    </row>
    <row r="93" spans="1:10" s="77" customFormat="1">
      <c r="A93" s="52"/>
      <c r="B93" s="57" t="s">
        <v>143</v>
      </c>
      <c r="C93" s="59" t="s">
        <v>24</v>
      </c>
      <c r="D93" s="62" t="s">
        <v>124</v>
      </c>
      <c r="E93" s="45">
        <v>45477</v>
      </c>
      <c r="F93" s="78">
        <v>990</v>
      </c>
      <c r="G93" s="45">
        <v>45477</v>
      </c>
      <c r="H93" s="78">
        <v>990</v>
      </c>
      <c r="I93" s="41">
        <f>+F93-H93</f>
        <v>0</v>
      </c>
      <c r="J93" s="27" t="s">
        <v>91</v>
      </c>
    </row>
    <row r="94" spans="1:10">
      <c r="A94" s="52"/>
      <c r="B94" s="57" t="s">
        <v>143</v>
      </c>
      <c r="C94" s="59" t="s">
        <v>24</v>
      </c>
      <c r="D94" s="62" t="s">
        <v>122</v>
      </c>
      <c r="E94" s="44">
        <v>45476</v>
      </c>
      <c r="F94" s="78">
        <v>990</v>
      </c>
      <c r="G94" s="44">
        <v>45476</v>
      </c>
      <c r="H94" s="78">
        <v>990</v>
      </c>
      <c r="I94" s="41">
        <f>+F94-H94</f>
        <v>0</v>
      </c>
      <c r="J94" s="27" t="s">
        <v>91</v>
      </c>
    </row>
    <row r="95" spans="1:10">
      <c r="A95" s="52"/>
      <c r="B95" s="57" t="s">
        <v>143</v>
      </c>
      <c r="C95" s="59" t="s">
        <v>24</v>
      </c>
      <c r="D95" s="62" t="s">
        <v>121</v>
      </c>
      <c r="E95" s="45">
        <v>45475</v>
      </c>
      <c r="F95" s="78">
        <v>810</v>
      </c>
      <c r="G95" s="45">
        <v>45475</v>
      </c>
      <c r="H95" s="78">
        <v>810</v>
      </c>
      <c r="I95" s="41">
        <f>+F95-H95</f>
        <v>0</v>
      </c>
      <c r="J95" s="27" t="s">
        <v>91</v>
      </c>
    </row>
    <row r="96" spans="1:10">
      <c r="A96" s="52"/>
      <c r="B96" s="57" t="s">
        <v>143</v>
      </c>
      <c r="C96" s="59" t="s">
        <v>24</v>
      </c>
      <c r="D96" s="62" t="s">
        <v>125</v>
      </c>
      <c r="E96" s="45">
        <v>45477</v>
      </c>
      <c r="F96" s="78">
        <v>810</v>
      </c>
      <c r="G96" s="45">
        <v>45477</v>
      </c>
      <c r="H96" s="78">
        <v>810</v>
      </c>
      <c r="I96" s="41">
        <f>+F96-H96</f>
        <v>0</v>
      </c>
      <c r="J96" s="27" t="s">
        <v>91</v>
      </c>
    </row>
    <row r="97" spans="1:10">
      <c r="A97" s="52"/>
      <c r="B97" s="57" t="s">
        <v>143</v>
      </c>
      <c r="C97" s="59" t="s">
        <v>24</v>
      </c>
      <c r="D97" s="62" t="s">
        <v>123</v>
      </c>
      <c r="E97" s="45">
        <v>45477</v>
      </c>
      <c r="F97" s="79">
        <v>300</v>
      </c>
      <c r="G97" s="45">
        <v>45477</v>
      </c>
      <c r="H97" s="79">
        <v>300</v>
      </c>
      <c r="I97" s="41">
        <f>+F97-H97</f>
        <v>0</v>
      </c>
      <c r="J97" s="27" t="s">
        <v>91</v>
      </c>
    </row>
    <row r="98" spans="1:10" s="77" customFormat="1">
      <c r="A98" s="52"/>
      <c r="B98" s="57"/>
      <c r="C98" s="59"/>
      <c r="D98" s="62"/>
      <c r="E98" s="45"/>
      <c r="F98" s="79"/>
      <c r="G98" s="45"/>
      <c r="H98" s="79"/>
      <c r="I98" s="41"/>
      <c r="J98" s="27"/>
    </row>
    <row r="99" spans="1:10" s="77" customFormat="1">
      <c r="A99" s="52"/>
      <c r="B99" s="57" t="s">
        <v>143</v>
      </c>
      <c r="C99" s="59" t="s">
        <v>24</v>
      </c>
      <c r="D99" s="62" t="s">
        <v>99</v>
      </c>
      <c r="E99" s="45">
        <v>45447</v>
      </c>
      <c r="F99" s="78">
        <v>990</v>
      </c>
      <c r="G99" s="45">
        <v>45447</v>
      </c>
      <c r="H99" s="78">
        <v>990</v>
      </c>
      <c r="I99" s="41">
        <f>+F99-H99</f>
        <v>0</v>
      </c>
      <c r="J99" s="27" t="s">
        <v>91</v>
      </c>
    </row>
    <row r="100" spans="1:10" s="77" customFormat="1">
      <c r="A100" s="52"/>
      <c r="B100" s="57" t="s">
        <v>143</v>
      </c>
      <c r="C100" s="59" t="s">
        <v>24</v>
      </c>
      <c r="D100" s="62" t="s">
        <v>97</v>
      </c>
      <c r="E100" s="45">
        <v>45445</v>
      </c>
      <c r="F100" s="78">
        <v>990</v>
      </c>
      <c r="G100" s="45">
        <v>45445</v>
      </c>
      <c r="H100" s="78">
        <v>990</v>
      </c>
      <c r="I100" s="41">
        <f>+F100-H100</f>
        <v>0</v>
      </c>
      <c r="J100" s="27" t="s">
        <v>91</v>
      </c>
    </row>
    <row r="101" spans="1:10" s="77" customFormat="1">
      <c r="A101" s="52"/>
      <c r="B101" s="57" t="s">
        <v>143</v>
      </c>
      <c r="C101" s="59" t="s">
        <v>24</v>
      </c>
      <c r="D101" s="62" t="s">
        <v>96</v>
      </c>
      <c r="E101" s="45">
        <v>45445</v>
      </c>
      <c r="F101" s="78">
        <v>810</v>
      </c>
      <c r="G101" s="45">
        <v>45445</v>
      </c>
      <c r="H101" s="78">
        <v>810</v>
      </c>
      <c r="I101" s="41">
        <f>+F101-H101</f>
        <v>0</v>
      </c>
      <c r="J101" s="27" t="s">
        <v>91</v>
      </c>
    </row>
    <row r="102" spans="1:10" s="77" customFormat="1">
      <c r="A102" s="52"/>
      <c r="B102" s="57" t="s">
        <v>143</v>
      </c>
      <c r="C102" s="59" t="s">
        <v>24</v>
      </c>
      <c r="D102" s="62" t="s">
        <v>100</v>
      </c>
      <c r="E102" s="45">
        <v>45447</v>
      </c>
      <c r="F102" s="78">
        <v>810</v>
      </c>
      <c r="G102" s="45">
        <v>45447</v>
      </c>
      <c r="H102" s="78">
        <v>810</v>
      </c>
      <c r="I102" s="41">
        <f>+F102-H102</f>
        <v>0</v>
      </c>
      <c r="J102" s="27" t="s">
        <v>91</v>
      </c>
    </row>
    <row r="103" spans="1:10" s="77" customFormat="1">
      <c r="A103" s="52"/>
      <c r="B103" s="57" t="s">
        <v>143</v>
      </c>
      <c r="C103" s="59" t="s">
        <v>24</v>
      </c>
      <c r="D103" s="62" t="s">
        <v>98</v>
      </c>
      <c r="E103" s="45">
        <v>45446</v>
      </c>
      <c r="F103" s="68">
        <v>300</v>
      </c>
      <c r="G103" s="45">
        <v>45446</v>
      </c>
      <c r="H103" s="68">
        <v>300</v>
      </c>
      <c r="I103" s="41">
        <f>+F103-H103</f>
        <v>0</v>
      </c>
      <c r="J103" s="27" t="s">
        <v>91</v>
      </c>
    </row>
    <row r="104" spans="1:10" s="77" customFormat="1">
      <c r="A104" s="52"/>
      <c r="B104" s="57"/>
      <c r="C104" s="59"/>
      <c r="D104" s="62"/>
      <c r="E104" s="45"/>
      <c r="F104" s="79"/>
      <c r="G104" s="45"/>
      <c r="H104" s="79"/>
      <c r="I104" s="41"/>
      <c r="J104" s="27"/>
    </row>
    <row r="105" spans="1:10" s="77" customFormat="1">
      <c r="A105" s="52"/>
      <c r="B105" s="57" t="s">
        <v>144</v>
      </c>
      <c r="C105" s="59" t="s">
        <v>19</v>
      </c>
      <c r="D105" s="62" t="s">
        <v>94</v>
      </c>
      <c r="E105" s="45" t="s">
        <v>92</v>
      </c>
      <c r="F105" s="78">
        <v>330172.92</v>
      </c>
      <c r="G105" s="45">
        <v>45454</v>
      </c>
      <c r="H105" s="78">
        <v>330172.92</v>
      </c>
      <c r="I105" s="41">
        <f>+F105-H105</f>
        <v>0</v>
      </c>
      <c r="J105" s="27" t="s">
        <v>91</v>
      </c>
    </row>
    <row r="106" spans="1:10" s="77" customFormat="1">
      <c r="A106" s="52"/>
      <c r="B106" s="57" t="s">
        <v>144</v>
      </c>
      <c r="C106" s="59" t="s">
        <v>19</v>
      </c>
      <c r="D106" s="62" t="s">
        <v>93</v>
      </c>
      <c r="E106" s="45" t="s">
        <v>92</v>
      </c>
      <c r="F106" s="78">
        <v>259506.3</v>
      </c>
      <c r="G106" s="45">
        <v>45454</v>
      </c>
      <c r="H106" s="78">
        <v>259506.3</v>
      </c>
      <c r="I106" s="41">
        <f>+F106-H106</f>
        <v>0</v>
      </c>
      <c r="J106" s="27" t="s">
        <v>91</v>
      </c>
    </row>
    <row r="107" spans="1:10" s="77" customFormat="1">
      <c r="A107" s="52"/>
      <c r="B107" s="57" t="s">
        <v>144</v>
      </c>
      <c r="C107" s="59" t="s">
        <v>19</v>
      </c>
      <c r="D107" s="62" t="s">
        <v>95</v>
      </c>
      <c r="E107" s="45" t="s">
        <v>92</v>
      </c>
      <c r="F107" s="78">
        <v>3698.74</v>
      </c>
      <c r="G107" s="45">
        <v>45454</v>
      </c>
      <c r="H107" s="78">
        <v>3698.74</v>
      </c>
      <c r="I107" s="41">
        <f>+F107-H107</f>
        <v>0</v>
      </c>
      <c r="J107" s="27" t="s">
        <v>91</v>
      </c>
    </row>
    <row r="108" spans="1:10" s="77" customFormat="1">
      <c r="A108" s="52"/>
      <c r="B108" s="57"/>
      <c r="C108" s="59"/>
      <c r="D108" s="62"/>
      <c r="E108" s="45"/>
      <c r="F108" s="79"/>
      <c r="G108" s="45"/>
      <c r="H108" s="79"/>
      <c r="I108" s="41"/>
      <c r="J108" s="27"/>
    </row>
    <row r="109" spans="1:10" s="77" customFormat="1">
      <c r="A109" s="52"/>
      <c r="B109" s="57" t="s">
        <v>145</v>
      </c>
      <c r="C109" s="59" t="s">
        <v>27</v>
      </c>
      <c r="D109" s="62" t="s">
        <v>146</v>
      </c>
      <c r="E109" s="45">
        <v>45505</v>
      </c>
      <c r="F109" s="78">
        <v>1436385.83</v>
      </c>
      <c r="G109" s="45">
        <v>45505</v>
      </c>
      <c r="H109" s="78">
        <v>1436385.83</v>
      </c>
      <c r="I109" s="41">
        <f>+F109-H109</f>
        <v>0</v>
      </c>
      <c r="J109" s="27" t="s">
        <v>91</v>
      </c>
    </row>
    <row r="110" spans="1:10" s="77" customFormat="1">
      <c r="A110" s="52"/>
      <c r="B110" s="57"/>
      <c r="C110" s="59"/>
      <c r="D110" s="62"/>
      <c r="E110" s="45"/>
      <c r="F110" s="79"/>
      <c r="G110" s="45"/>
      <c r="H110" s="79"/>
      <c r="I110" s="41"/>
      <c r="J110" s="27"/>
    </row>
    <row r="111" spans="1:10" s="77" customFormat="1">
      <c r="A111" s="52"/>
      <c r="B111" s="57" t="s">
        <v>145</v>
      </c>
      <c r="C111" s="59" t="s">
        <v>27</v>
      </c>
      <c r="D111" s="62" t="s">
        <v>147</v>
      </c>
      <c r="E111" s="45">
        <v>45505</v>
      </c>
      <c r="F111" s="78">
        <v>266506.3</v>
      </c>
      <c r="G111" s="45">
        <v>45505</v>
      </c>
      <c r="H111" s="78">
        <v>266506.3</v>
      </c>
      <c r="I111" s="41">
        <f>+F111-H111</f>
        <v>0</v>
      </c>
      <c r="J111" s="27" t="s">
        <v>91</v>
      </c>
    </row>
    <row r="112" spans="1:10" s="77" customFormat="1">
      <c r="A112" s="52"/>
      <c r="B112" s="57"/>
      <c r="C112" s="59"/>
      <c r="D112" s="62"/>
      <c r="E112" s="45"/>
      <c r="F112" s="79"/>
      <c r="G112" s="45"/>
      <c r="H112" s="79"/>
      <c r="I112" s="41"/>
      <c r="J112" s="27"/>
    </row>
    <row r="113" spans="1:10" s="77" customFormat="1">
      <c r="A113" s="52"/>
      <c r="B113" s="57" t="s">
        <v>120</v>
      </c>
      <c r="C113" s="59" t="s">
        <v>27</v>
      </c>
      <c r="D113" s="62" t="s">
        <v>148</v>
      </c>
      <c r="E113" s="45">
        <v>45505</v>
      </c>
      <c r="F113" s="78">
        <v>571306.93999999994</v>
      </c>
      <c r="G113" s="45">
        <v>45505</v>
      </c>
      <c r="H113" s="78">
        <v>571306.93999999994</v>
      </c>
      <c r="I113" s="41">
        <f>+F113-H113</f>
        <v>0</v>
      </c>
      <c r="J113" s="27" t="s">
        <v>91</v>
      </c>
    </row>
    <row r="114" spans="1:10" s="77" customFormat="1">
      <c r="A114" s="52"/>
      <c r="B114" s="57"/>
      <c r="C114" s="59"/>
      <c r="D114" s="62"/>
      <c r="E114" s="45"/>
      <c r="F114" s="79"/>
      <c r="G114" s="45"/>
      <c r="H114" s="79"/>
      <c r="I114" s="41"/>
      <c r="J114" s="27"/>
    </row>
    <row r="115" spans="1:10" s="77" customFormat="1">
      <c r="A115" s="52"/>
      <c r="B115" s="57" t="s">
        <v>149</v>
      </c>
      <c r="C115" s="59" t="s">
        <v>2</v>
      </c>
      <c r="D115" s="62" t="s">
        <v>72</v>
      </c>
      <c r="E115" s="45">
        <v>45323</v>
      </c>
      <c r="F115" s="79">
        <v>534346.48</v>
      </c>
      <c r="G115" s="45">
        <v>45323</v>
      </c>
      <c r="H115" s="79">
        <v>534346.48</v>
      </c>
      <c r="I115" s="41">
        <f>+F115-H115</f>
        <v>0</v>
      </c>
      <c r="J115" s="27" t="s">
        <v>91</v>
      </c>
    </row>
    <row r="116" spans="1:10" s="77" customFormat="1">
      <c r="A116" s="52"/>
      <c r="B116" s="57"/>
      <c r="C116" s="59"/>
      <c r="D116" s="62"/>
      <c r="E116" s="45"/>
      <c r="F116" s="79"/>
      <c r="G116" s="45"/>
      <c r="H116" s="79"/>
      <c r="I116" s="41"/>
      <c r="J116" s="27"/>
    </row>
    <row r="117" spans="1:10" s="77" customFormat="1">
      <c r="A117" s="52"/>
      <c r="B117" s="57" t="s">
        <v>120</v>
      </c>
      <c r="C117" s="59" t="s">
        <v>27</v>
      </c>
      <c r="D117" s="62" t="s">
        <v>150</v>
      </c>
      <c r="E117" s="45">
        <v>45476</v>
      </c>
      <c r="F117" s="78">
        <v>101257.56</v>
      </c>
      <c r="G117" s="45">
        <v>45476</v>
      </c>
      <c r="H117" s="78">
        <v>101257.56</v>
      </c>
      <c r="I117" s="41">
        <f>+F117-H117</f>
        <v>0</v>
      </c>
      <c r="J117" s="27" t="s">
        <v>91</v>
      </c>
    </row>
    <row r="118" spans="1:10" s="77" customFormat="1">
      <c r="A118" s="52"/>
      <c r="B118" s="57"/>
      <c r="C118" s="59"/>
      <c r="D118" s="62"/>
      <c r="E118" s="45"/>
      <c r="F118" s="79"/>
      <c r="G118" s="45"/>
      <c r="H118" s="79"/>
      <c r="I118" s="41"/>
      <c r="J118" s="27"/>
    </row>
    <row r="119" spans="1:10" s="77" customFormat="1">
      <c r="A119" s="52"/>
      <c r="B119" s="57" t="s">
        <v>143</v>
      </c>
      <c r="C119" s="59" t="s">
        <v>24</v>
      </c>
      <c r="D119" s="62" t="s">
        <v>67</v>
      </c>
      <c r="E119" s="45" t="s">
        <v>62</v>
      </c>
      <c r="F119" s="78">
        <v>990</v>
      </c>
      <c r="G119" s="45" t="s">
        <v>62</v>
      </c>
      <c r="H119" s="78">
        <v>990</v>
      </c>
      <c r="I119" s="41">
        <f>+F119-H119</f>
        <v>0</v>
      </c>
      <c r="J119" s="27" t="s">
        <v>91</v>
      </c>
    </row>
    <row r="120" spans="1:10" s="77" customFormat="1">
      <c r="A120" s="52"/>
      <c r="B120" s="57" t="s">
        <v>143</v>
      </c>
      <c r="C120" s="59" t="s">
        <v>24</v>
      </c>
      <c r="D120" s="62" t="s">
        <v>64</v>
      </c>
      <c r="E120" s="45" t="s">
        <v>62</v>
      </c>
      <c r="F120" s="78">
        <v>990</v>
      </c>
      <c r="G120" s="45" t="s">
        <v>62</v>
      </c>
      <c r="H120" s="78">
        <v>990</v>
      </c>
      <c r="I120" s="41">
        <f>+F120-H120</f>
        <v>0</v>
      </c>
      <c r="J120" s="27" t="s">
        <v>91</v>
      </c>
    </row>
    <row r="121" spans="1:10" s="77" customFormat="1">
      <c r="A121" s="52"/>
      <c r="B121" s="57" t="s">
        <v>143</v>
      </c>
      <c r="C121" s="59" t="s">
        <v>24</v>
      </c>
      <c r="D121" s="62" t="s">
        <v>63</v>
      </c>
      <c r="E121" s="45" t="s">
        <v>62</v>
      </c>
      <c r="F121" s="78">
        <v>810</v>
      </c>
      <c r="G121" s="45" t="s">
        <v>62</v>
      </c>
      <c r="H121" s="78">
        <v>810</v>
      </c>
      <c r="I121" s="41">
        <f>+F121-H121</f>
        <v>0</v>
      </c>
      <c r="J121" s="27" t="s">
        <v>91</v>
      </c>
    </row>
    <row r="122" spans="1:10" s="77" customFormat="1">
      <c r="A122" s="52"/>
      <c r="B122" s="57" t="s">
        <v>143</v>
      </c>
      <c r="C122" s="59" t="s">
        <v>24</v>
      </c>
      <c r="D122" s="62" t="s">
        <v>66</v>
      </c>
      <c r="E122" s="45" t="s">
        <v>62</v>
      </c>
      <c r="F122" s="78">
        <v>810</v>
      </c>
      <c r="G122" s="45" t="s">
        <v>62</v>
      </c>
      <c r="H122" s="78">
        <v>810</v>
      </c>
      <c r="I122" s="41">
        <f>+F122-H122</f>
        <v>0</v>
      </c>
      <c r="J122" s="27" t="s">
        <v>91</v>
      </c>
    </row>
    <row r="123" spans="1:10" s="77" customFormat="1">
      <c r="A123" s="52"/>
      <c r="B123" s="57" t="s">
        <v>143</v>
      </c>
      <c r="C123" s="59" t="s">
        <v>24</v>
      </c>
      <c r="D123" s="62" t="s">
        <v>65</v>
      </c>
      <c r="E123" s="45" t="s">
        <v>62</v>
      </c>
      <c r="F123" s="78">
        <v>300</v>
      </c>
      <c r="G123" s="45" t="s">
        <v>62</v>
      </c>
      <c r="H123" s="78">
        <v>300</v>
      </c>
      <c r="I123" s="41">
        <f>+F123-H123</f>
        <v>0</v>
      </c>
      <c r="J123" s="27" t="s">
        <v>91</v>
      </c>
    </row>
    <row r="124" spans="1:10" s="77" customFormat="1">
      <c r="A124" s="52"/>
      <c r="B124" s="57"/>
      <c r="C124" s="59"/>
      <c r="D124" s="62"/>
      <c r="E124" s="45"/>
      <c r="F124" s="78"/>
      <c r="G124" s="45"/>
      <c r="H124" s="78"/>
      <c r="I124" s="41"/>
      <c r="J124" s="27"/>
    </row>
    <row r="125" spans="1:10" s="77" customFormat="1">
      <c r="A125" s="52"/>
      <c r="B125" s="57" t="s">
        <v>133</v>
      </c>
      <c r="C125" s="59" t="s">
        <v>13</v>
      </c>
      <c r="D125" s="62" t="s">
        <v>151</v>
      </c>
      <c r="E125" s="45" t="s">
        <v>175</v>
      </c>
      <c r="F125" s="78">
        <v>362773.15</v>
      </c>
      <c r="G125" s="45" t="s">
        <v>175</v>
      </c>
      <c r="H125" s="78">
        <v>362773.15</v>
      </c>
      <c r="I125" s="41">
        <f t="shared" ref="I125:I130" si="2">+F125-H125</f>
        <v>0</v>
      </c>
      <c r="J125" s="27" t="s">
        <v>91</v>
      </c>
    </row>
    <row r="126" spans="1:10" s="77" customFormat="1">
      <c r="A126" s="52"/>
      <c r="B126" s="57" t="s">
        <v>133</v>
      </c>
      <c r="C126" s="59" t="s">
        <v>13</v>
      </c>
      <c r="D126" s="62" t="s">
        <v>152</v>
      </c>
      <c r="E126" s="45" t="s">
        <v>175</v>
      </c>
      <c r="F126" s="78">
        <v>382247.26</v>
      </c>
      <c r="G126" s="45" t="s">
        <v>175</v>
      </c>
      <c r="H126" s="78">
        <v>382247.26</v>
      </c>
      <c r="I126" s="41">
        <f t="shared" si="2"/>
        <v>0</v>
      </c>
      <c r="J126" s="27" t="s">
        <v>91</v>
      </c>
    </row>
    <row r="127" spans="1:10" s="77" customFormat="1">
      <c r="A127" s="52"/>
      <c r="B127" s="57" t="s">
        <v>133</v>
      </c>
      <c r="C127" s="59" t="s">
        <v>13</v>
      </c>
      <c r="D127" s="62" t="s">
        <v>153</v>
      </c>
      <c r="E127" s="45" t="s">
        <v>175</v>
      </c>
      <c r="F127" s="78">
        <v>34125.71</v>
      </c>
      <c r="G127" s="45" t="s">
        <v>175</v>
      </c>
      <c r="H127" s="78">
        <v>34125.71</v>
      </c>
      <c r="I127" s="41">
        <f t="shared" si="2"/>
        <v>0</v>
      </c>
      <c r="J127" s="27" t="s">
        <v>91</v>
      </c>
    </row>
    <row r="128" spans="1:10" s="77" customFormat="1">
      <c r="A128" s="52"/>
      <c r="B128" s="57" t="s">
        <v>133</v>
      </c>
      <c r="C128" s="59" t="s">
        <v>13</v>
      </c>
      <c r="D128" s="62" t="s">
        <v>154</v>
      </c>
      <c r="E128" s="45" t="s">
        <v>175</v>
      </c>
      <c r="F128" s="78">
        <v>51513.68</v>
      </c>
      <c r="G128" s="45" t="s">
        <v>175</v>
      </c>
      <c r="H128" s="78">
        <v>51513.68</v>
      </c>
      <c r="I128" s="41">
        <f t="shared" si="2"/>
        <v>0</v>
      </c>
      <c r="J128" s="27" t="s">
        <v>91</v>
      </c>
    </row>
    <row r="129" spans="1:10" s="77" customFormat="1">
      <c r="A129" s="52"/>
      <c r="B129" s="57" t="s">
        <v>133</v>
      </c>
      <c r="C129" s="59" t="s">
        <v>13</v>
      </c>
      <c r="D129" s="62" t="s">
        <v>155</v>
      </c>
      <c r="E129" s="45" t="s">
        <v>175</v>
      </c>
      <c r="F129" s="78">
        <v>11405.46</v>
      </c>
      <c r="G129" s="45" t="s">
        <v>175</v>
      </c>
      <c r="H129" s="78">
        <v>11405.46</v>
      </c>
      <c r="I129" s="41">
        <f t="shared" si="2"/>
        <v>0</v>
      </c>
      <c r="J129" s="27" t="s">
        <v>91</v>
      </c>
    </row>
    <row r="130" spans="1:10" s="77" customFormat="1">
      <c r="A130" s="52"/>
      <c r="B130" s="57" t="s">
        <v>133</v>
      </c>
      <c r="C130" s="59" t="s">
        <v>13</v>
      </c>
      <c r="D130" s="62" t="s">
        <v>156</v>
      </c>
      <c r="E130" s="45" t="s">
        <v>175</v>
      </c>
      <c r="F130" s="78">
        <v>20623.14</v>
      </c>
      <c r="G130" s="45" t="s">
        <v>175</v>
      </c>
      <c r="H130" s="78">
        <v>20623.14</v>
      </c>
      <c r="I130" s="41">
        <f t="shared" si="2"/>
        <v>0</v>
      </c>
      <c r="J130" s="27" t="s">
        <v>91</v>
      </c>
    </row>
    <row r="131" spans="1:10" s="77" customFormat="1">
      <c r="A131" s="52"/>
      <c r="B131" s="57"/>
      <c r="C131" s="59"/>
      <c r="D131" s="62"/>
      <c r="E131" s="78"/>
      <c r="F131" s="78"/>
      <c r="G131" s="45"/>
      <c r="H131" s="78"/>
      <c r="I131" s="41"/>
      <c r="J131" s="27"/>
    </row>
    <row r="132" spans="1:10" s="77" customFormat="1">
      <c r="A132" s="52"/>
      <c r="B132" s="57" t="s">
        <v>157</v>
      </c>
      <c r="C132" s="59" t="s">
        <v>13</v>
      </c>
      <c r="D132" s="62" t="s">
        <v>158</v>
      </c>
      <c r="E132" s="45">
        <v>45505</v>
      </c>
      <c r="F132" s="78">
        <v>37143.53</v>
      </c>
      <c r="G132" s="45">
        <v>45505</v>
      </c>
      <c r="H132" s="78">
        <v>37143.53</v>
      </c>
      <c r="I132" s="41">
        <f>+F132-H132</f>
        <v>0</v>
      </c>
      <c r="J132" s="27" t="s">
        <v>91</v>
      </c>
    </row>
    <row r="133" spans="1:10" s="77" customFormat="1">
      <c r="A133" s="52"/>
      <c r="B133" s="57" t="s">
        <v>157</v>
      </c>
      <c r="C133" s="59" t="s">
        <v>13</v>
      </c>
      <c r="D133" s="62" t="s">
        <v>159</v>
      </c>
      <c r="E133" s="45">
        <v>45505</v>
      </c>
      <c r="F133" s="78">
        <v>127.18</v>
      </c>
      <c r="G133" s="45">
        <v>45505</v>
      </c>
      <c r="H133" s="78">
        <v>127.18</v>
      </c>
      <c r="I133" s="41">
        <f>+F133-H133</f>
        <v>0</v>
      </c>
      <c r="J133" s="27" t="s">
        <v>91</v>
      </c>
    </row>
    <row r="134" spans="1:10" s="77" customFormat="1">
      <c r="A134" s="52"/>
      <c r="B134" s="57"/>
      <c r="C134" s="59"/>
      <c r="D134" s="62"/>
      <c r="E134" s="45"/>
      <c r="F134" s="78"/>
      <c r="G134" s="45"/>
      <c r="H134" s="78"/>
      <c r="I134" s="41"/>
      <c r="J134" s="27"/>
    </row>
    <row r="135" spans="1:10" s="77" customFormat="1">
      <c r="A135" s="52"/>
      <c r="B135" s="57" t="s">
        <v>107</v>
      </c>
      <c r="C135" s="59" t="s">
        <v>176</v>
      </c>
      <c r="D135" s="62" t="s">
        <v>106</v>
      </c>
      <c r="E135" s="45">
        <v>45505</v>
      </c>
      <c r="F135" s="78">
        <v>110000</v>
      </c>
      <c r="G135" s="45">
        <v>45505</v>
      </c>
      <c r="H135" s="78">
        <v>110000</v>
      </c>
      <c r="I135" s="41">
        <f>+F135-H135</f>
        <v>0</v>
      </c>
      <c r="J135" s="27" t="s">
        <v>91</v>
      </c>
    </row>
    <row r="136" spans="1:10" s="77" customFormat="1">
      <c r="A136" s="52"/>
      <c r="B136" s="57"/>
      <c r="C136" s="59"/>
      <c r="D136" s="62"/>
      <c r="E136" s="45"/>
      <c r="F136" s="78"/>
      <c r="G136" s="45"/>
      <c r="H136" s="78"/>
      <c r="I136" s="41"/>
      <c r="J136" s="27"/>
    </row>
    <row r="137" spans="1:10" s="77" customFormat="1">
      <c r="A137" s="52"/>
      <c r="B137" s="57" t="s">
        <v>160</v>
      </c>
      <c r="C137" s="59" t="s">
        <v>27</v>
      </c>
      <c r="D137" s="62" t="s">
        <v>161</v>
      </c>
      <c r="E137" s="45">
        <v>45505</v>
      </c>
      <c r="F137" s="78">
        <v>61608</v>
      </c>
      <c r="G137" s="45">
        <v>45505</v>
      </c>
      <c r="H137" s="78">
        <v>61608</v>
      </c>
      <c r="I137" s="41">
        <f>+F137-H137</f>
        <v>0</v>
      </c>
      <c r="J137" s="27" t="s">
        <v>91</v>
      </c>
    </row>
    <row r="138" spans="1:10" s="77" customFormat="1">
      <c r="A138" s="52"/>
      <c r="B138" s="57"/>
      <c r="C138" s="59"/>
      <c r="D138" s="62"/>
      <c r="E138" s="45"/>
      <c r="F138" s="78"/>
      <c r="G138" s="45"/>
      <c r="H138" s="78"/>
      <c r="I138" s="41"/>
      <c r="J138" s="27"/>
    </row>
    <row r="139" spans="1:10" s="77" customFormat="1">
      <c r="A139" s="52"/>
      <c r="B139" s="57" t="s">
        <v>144</v>
      </c>
      <c r="C139" s="59" t="s">
        <v>19</v>
      </c>
      <c r="D139" s="62" t="s">
        <v>110</v>
      </c>
      <c r="E139" s="45" t="s">
        <v>108</v>
      </c>
      <c r="F139" s="78">
        <v>318986.69</v>
      </c>
      <c r="G139" s="45">
        <v>45515</v>
      </c>
      <c r="H139" s="78">
        <v>318986.69</v>
      </c>
      <c r="I139" s="41">
        <f>+F139-H139</f>
        <v>0</v>
      </c>
      <c r="J139" s="27" t="s">
        <v>91</v>
      </c>
    </row>
    <row r="140" spans="1:10" s="77" customFormat="1">
      <c r="A140" s="52"/>
      <c r="B140" s="57" t="s">
        <v>144</v>
      </c>
      <c r="C140" s="59" t="s">
        <v>19</v>
      </c>
      <c r="D140" s="62" t="s">
        <v>109</v>
      </c>
      <c r="E140" s="45" t="s">
        <v>108</v>
      </c>
      <c r="F140" s="78">
        <v>3399.5</v>
      </c>
      <c r="G140" s="45">
        <v>45515</v>
      </c>
      <c r="H140" s="78">
        <v>3399.5</v>
      </c>
      <c r="I140" s="41">
        <f>+F140-H140</f>
        <v>0</v>
      </c>
      <c r="J140" s="27" t="s">
        <v>91</v>
      </c>
    </row>
    <row r="141" spans="1:10" s="77" customFormat="1">
      <c r="A141" s="52"/>
      <c r="B141" s="57" t="s">
        <v>144</v>
      </c>
      <c r="C141" s="59" t="s">
        <v>19</v>
      </c>
      <c r="D141" s="62" t="s">
        <v>111</v>
      </c>
      <c r="E141" s="45" t="s">
        <v>108</v>
      </c>
      <c r="F141" s="78">
        <v>251033.67</v>
      </c>
      <c r="G141" s="45">
        <v>45515</v>
      </c>
      <c r="H141" s="78">
        <v>251033.67</v>
      </c>
      <c r="I141" s="41">
        <f>+F141-H141</f>
        <v>0</v>
      </c>
      <c r="J141" s="27" t="s">
        <v>91</v>
      </c>
    </row>
    <row r="142" spans="1:10" s="77" customFormat="1">
      <c r="A142" s="52"/>
      <c r="B142" s="57"/>
      <c r="C142" s="59"/>
      <c r="D142" s="62"/>
      <c r="E142" s="45"/>
      <c r="F142" s="78"/>
      <c r="G142" s="45"/>
      <c r="H142" s="78"/>
      <c r="I142" s="41"/>
      <c r="J142" s="27"/>
    </row>
    <row r="143" spans="1:10" s="77" customFormat="1">
      <c r="A143" s="52"/>
      <c r="B143" s="57" t="s">
        <v>61</v>
      </c>
      <c r="C143" s="59" t="s">
        <v>13</v>
      </c>
      <c r="D143" s="62" t="s">
        <v>162</v>
      </c>
      <c r="E143" s="45" t="s">
        <v>177</v>
      </c>
      <c r="F143" s="78">
        <v>3431.03</v>
      </c>
      <c r="G143" s="45" t="s">
        <v>177</v>
      </c>
      <c r="H143" s="78">
        <v>3431.03</v>
      </c>
      <c r="I143" s="41">
        <f t="shared" ref="I143:I149" si="3">+F143-H143</f>
        <v>0</v>
      </c>
      <c r="J143" s="27" t="s">
        <v>91</v>
      </c>
    </row>
    <row r="144" spans="1:10" s="77" customFormat="1">
      <c r="A144" s="52"/>
      <c r="B144" s="57" t="s">
        <v>61</v>
      </c>
      <c r="C144" s="59" t="s">
        <v>13</v>
      </c>
      <c r="D144" s="62" t="s">
        <v>163</v>
      </c>
      <c r="E144" s="45" t="s">
        <v>178</v>
      </c>
      <c r="F144" s="78">
        <v>15019.19</v>
      </c>
      <c r="G144" s="45" t="s">
        <v>178</v>
      </c>
      <c r="H144" s="78">
        <v>15019.19</v>
      </c>
      <c r="I144" s="41">
        <f t="shared" si="3"/>
        <v>0</v>
      </c>
      <c r="J144" s="27" t="s">
        <v>91</v>
      </c>
    </row>
    <row r="145" spans="1:10" s="77" customFormat="1">
      <c r="A145" s="52"/>
      <c r="B145" s="57" t="s">
        <v>61</v>
      </c>
      <c r="C145" s="59" t="s">
        <v>13</v>
      </c>
      <c r="D145" s="62" t="s">
        <v>164</v>
      </c>
      <c r="E145" s="45" t="s">
        <v>178</v>
      </c>
      <c r="F145" s="78">
        <v>36867.67</v>
      </c>
      <c r="G145" s="45" t="s">
        <v>178</v>
      </c>
      <c r="H145" s="78">
        <v>36867.67</v>
      </c>
      <c r="I145" s="41">
        <f t="shared" si="3"/>
        <v>0</v>
      </c>
      <c r="J145" s="27" t="s">
        <v>91</v>
      </c>
    </row>
    <row r="146" spans="1:10" s="77" customFormat="1">
      <c r="A146" s="52"/>
      <c r="B146" s="57" t="s">
        <v>61</v>
      </c>
      <c r="C146" s="59" t="s">
        <v>13</v>
      </c>
      <c r="D146" s="62" t="s">
        <v>165</v>
      </c>
      <c r="E146" s="45" t="s">
        <v>178</v>
      </c>
      <c r="F146" s="78">
        <v>4056.24</v>
      </c>
      <c r="G146" s="45" t="s">
        <v>178</v>
      </c>
      <c r="H146" s="78">
        <v>4056.24</v>
      </c>
      <c r="I146" s="41">
        <f t="shared" si="3"/>
        <v>0</v>
      </c>
      <c r="J146" s="27" t="s">
        <v>91</v>
      </c>
    </row>
    <row r="147" spans="1:10" s="77" customFormat="1">
      <c r="A147" s="52"/>
      <c r="B147" s="57" t="s">
        <v>61</v>
      </c>
      <c r="C147" s="59" t="s">
        <v>13</v>
      </c>
      <c r="D147" s="62" t="s">
        <v>166</v>
      </c>
      <c r="E147" s="45" t="s">
        <v>178</v>
      </c>
      <c r="F147" s="78">
        <v>4762.46</v>
      </c>
      <c r="G147" s="45" t="s">
        <v>178</v>
      </c>
      <c r="H147" s="78">
        <v>4762.46</v>
      </c>
      <c r="I147" s="41">
        <f t="shared" si="3"/>
        <v>0</v>
      </c>
      <c r="J147" s="27" t="s">
        <v>91</v>
      </c>
    </row>
    <row r="148" spans="1:10" s="77" customFormat="1">
      <c r="A148" s="52"/>
      <c r="B148" s="57" t="s">
        <v>61</v>
      </c>
      <c r="C148" s="59" t="s">
        <v>13</v>
      </c>
      <c r="D148" s="62" t="s">
        <v>167</v>
      </c>
      <c r="E148" s="45">
        <v>45511</v>
      </c>
      <c r="F148" s="78">
        <v>2129.5700000000002</v>
      </c>
      <c r="G148" s="45">
        <v>45511</v>
      </c>
      <c r="H148" s="78">
        <v>2129.5700000000002</v>
      </c>
      <c r="I148" s="41">
        <f t="shared" si="3"/>
        <v>0</v>
      </c>
      <c r="J148" s="27" t="s">
        <v>91</v>
      </c>
    </row>
    <row r="149" spans="1:10" s="77" customFormat="1">
      <c r="A149" s="52"/>
      <c r="B149" s="57" t="s">
        <v>61</v>
      </c>
      <c r="C149" s="59" t="s">
        <v>13</v>
      </c>
      <c r="D149" s="62" t="s">
        <v>168</v>
      </c>
      <c r="E149" s="45" t="s">
        <v>178</v>
      </c>
      <c r="F149" s="78">
        <v>5029.04</v>
      </c>
      <c r="G149" s="45" t="s">
        <v>178</v>
      </c>
      <c r="H149" s="78">
        <v>5029.04</v>
      </c>
      <c r="I149" s="41">
        <f t="shared" si="3"/>
        <v>0</v>
      </c>
      <c r="J149" s="27" t="s">
        <v>91</v>
      </c>
    </row>
    <row r="150" spans="1:10" s="77" customFormat="1">
      <c r="A150" s="52"/>
      <c r="B150" s="57"/>
      <c r="C150" s="59"/>
      <c r="D150" s="62"/>
      <c r="E150" s="45"/>
      <c r="F150" s="78"/>
      <c r="G150" s="45"/>
      <c r="H150" s="78"/>
      <c r="I150" s="41"/>
      <c r="J150" s="27"/>
    </row>
    <row r="151" spans="1:10" s="77" customFormat="1">
      <c r="A151" s="52"/>
      <c r="B151" s="57" t="s">
        <v>140</v>
      </c>
      <c r="C151" s="59" t="s">
        <v>13</v>
      </c>
      <c r="D151" s="62" t="s">
        <v>169</v>
      </c>
      <c r="E151" s="45">
        <v>45537</v>
      </c>
      <c r="F151" s="78">
        <v>45416.23</v>
      </c>
      <c r="G151" s="45">
        <v>45537</v>
      </c>
      <c r="H151" s="78">
        <v>45416.23</v>
      </c>
      <c r="I151" s="41">
        <f>+F151-H151</f>
        <v>0</v>
      </c>
      <c r="J151" s="27" t="s">
        <v>91</v>
      </c>
    </row>
    <row r="152" spans="1:10" s="77" customFormat="1">
      <c r="A152" s="52"/>
      <c r="B152" s="57" t="s">
        <v>140</v>
      </c>
      <c r="C152" s="59" t="s">
        <v>13</v>
      </c>
      <c r="D152" s="62" t="s">
        <v>170</v>
      </c>
      <c r="E152" s="45">
        <v>45537</v>
      </c>
      <c r="F152" s="78">
        <v>623.98</v>
      </c>
      <c r="G152" s="45">
        <v>45537</v>
      </c>
      <c r="H152" s="78">
        <v>623.98</v>
      </c>
      <c r="I152" s="41">
        <f>+F152-H152</f>
        <v>0</v>
      </c>
      <c r="J152" s="27" t="s">
        <v>91</v>
      </c>
    </row>
    <row r="153" spans="1:10" s="77" customFormat="1">
      <c r="A153" s="52"/>
      <c r="B153" s="57" t="s">
        <v>140</v>
      </c>
      <c r="C153" s="59" t="s">
        <v>13</v>
      </c>
      <c r="D153" s="62" t="s">
        <v>171</v>
      </c>
      <c r="E153" s="45">
        <v>45537</v>
      </c>
      <c r="F153" s="78">
        <v>2789.62</v>
      </c>
      <c r="G153" s="45">
        <v>45537</v>
      </c>
      <c r="H153" s="78">
        <v>2789.62</v>
      </c>
      <c r="I153" s="41">
        <f>+F153-H153</f>
        <v>0</v>
      </c>
      <c r="J153" s="27" t="s">
        <v>91</v>
      </c>
    </row>
    <row r="154" spans="1:10" s="4" customFormat="1" ht="15" thickBot="1">
      <c r="A154" s="52"/>
      <c r="B154" s="55"/>
      <c r="C154" s="7"/>
      <c r="D154" s="6"/>
      <c r="E154" s="3"/>
      <c r="F154" s="20"/>
      <c r="G154" s="3"/>
      <c r="H154" s="20"/>
      <c r="I154" s="40"/>
      <c r="J154" s="27"/>
    </row>
    <row r="156" spans="1:10" ht="16" thickBot="1">
      <c r="B156" s="39" t="s">
        <v>1</v>
      </c>
      <c r="C156" s="17"/>
      <c r="D156" s="17"/>
      <c r="E156" s="36"/>
      <c r="F156" s="18">
        <f>SUM(F15:F154)</f>
        <v>99947401.75</v>
      </c>
      <c r="G156" s="9"/>
      <c r="H156" s="18">
        <f>SUM(H15:H154)</f>
        <v>99669701.75</v>
      </c>
      <c r="I156" s="18">
        <f>SUM(I15:I154)</f>
        <v>277700</v>
      </c>
    </row>
    <row r="157" spans="1:10" ht="16" thickTop="1">
      <c r="B157" s="39"/>
      <c r="C157" s="17"/>
      <c r="D157" s="17"/>
      <c r="E157" s="36"/>
      <c r="F157" s="38"/>
      <c r="G157" s="9"/>
      <c r="H157" s="38"/>
      <c r="I157" s="38"/>
    </row>
    <row r="158" spans="1:10" ht="15.5">
      <c r="B158" s="39"/>
      <c r="C158" s="17"/>
      <c r="D158" s="17"/>
      <c r="E158" s="36"/>
      <c r="F158" s="38"/>
      <c r="G158" s="9"/>
      <c r="H158" s="38"/>
      <c r="I158" s="38"/>
    </row>
    <row r="160" spans="1:10">
      <c r="F160" s="19"/>
      <c r="G160" s="9"/>
    </row>
    <row r="161" spans="2:10">
      <c r="F161" s="22"/>
    </row>
    <row r="164" spans="2:10">
      <c r="B164" s="33" t="s">
        <v>3</v>
      </c>
      <c r="C164" s="81" t="s">
        <v>7</v>
      </c>
      <c r="D164" s="81"/>
      <c r="E164" s="81"/>
      <c r="F164" s="81"/>
      <c r="G164" s="82" t="s">
        <v>8</v>
      </c>
      <c r="H164" s="82"/>
      <c r="I164" s="82"/>
      <c r="J164" s="82"/>
    </row>
    <row r="165" spans="2:10">
      <c r="B165" s="29" t="s">
        <v>4</v>
      </c>
      <c r="C165" s="83" t="s">
        <v>5</v>
      </c>
      <c r="D165" s="83"/>
      <c r="E165" s="83"/>
      <c r="F165" s="83"/>
      <c r="G165" s="84" t="s">
        <v>6</v>
      </c>
      <c r="H165" s="84"/>
      <c r="I165" s="84"/>
      <c r="J165" s="84"/>
    </row>
    <row r="166" spans="2:10">
      <c r="B166" s="26"/>
      <c r="C166" s="26"/>
      <c r="D166" s="26"/>
      <c r="E166" s="37"/>
      <c r="F166" s="28"/>
      <c r="G166" s="28"/>
    </row>
  </sheetData>
  <mergeCells count="6">
    <mergeCell ref="B10:J10"/>
    <mergeCell ref="B11:J11"/>
    <mergeCell ref="C164:F164"/>
    <mergeCell ref="G164:J164"/>
    <mergeCell ref="C165:F165"/>
    <mergeCell ref="G165:J165"/>
  </mergeCells>
  <printOptions horizontalCentered="1"/>
  <pageMargins left="0.2" right="0.2" top="0.36" bottom="0.56999999999999995" header="0.22" footer="0.3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SEPTIEMBRE-2024</vt:lpstr>
      <vt:lpstr>'SEPTIEMBRE-2024'!Área_de_impresión</vt:lpstr>
      <vt:lpstr>'SEPTIEMBRE-2024'!Títulos_a_imprimir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2024-10-08T14:11:56Z</cp:lastPrinted>
  <dcterms:created xsi:type="dcterms:W3CDTF">2017-02-16T17:13:46Z</dcterms:created>
  <dcterms:modified xsi:type="dcterms:W3CDTF">2024-10-15T15:29:46Z</dcterms:modified>
</cp:coreProperties>
</file>