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ber Gomez\Documents\Nueva carpeta (2)\"/>
    </mc:Choice>
  </mc:AlternateContent>
  <xr:revisionPtr revIDLastSave="0" documentId="8_{0821EF0D-93C4-48E4-A8AE-B5C9C049546F}" xr6:coauthVersionLast="47" xr6:coauthVersionMax="47" xr10:uidLastSave="{00000000-0000-0000-0000-000000000000}"/>
  <bookViews>
    <workbookView xWindow="-110" yWindow="-110" windowWidth="19420" windowHeight="10300" xr2:uid="{69A69B7E-C88A-45CA-A532-CF7D43EDC5CB}"/>
  </bookViews>
  <sheets>
    <sheet name="CUENTA NO. 240-010599-0" sheetId="1" r:id="rId1"/>
  </sheets>
  <definedNames>
    <definedName name="_xlnm.Print_Area" localSheetId="0">'CUENTA NO. 240-010599-0'!$B$1:$G$55</definedName>
    <definedName name="_xlnm.Print_Titles" localSheetId="0">'CUENTA NO. 240-010599-0'!$1:$15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39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E42" i="1"/>
  <c r="F42" i="1"/>
  <c r="G42" i="1"/>
</calcChain>
</file>

<file path=xl/sharedStrings.xml><?xml version="1.0" encoding="utf-8"?>
<sst xmlns="http://schemas.openxmlformats.org/spreadsheetml/2006/main" count="45" uniqueCount="27">
  <si>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</si>
  <si>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</si>
  <si>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</si>
  <si>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</si>
  <si>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</si>
  <si>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</si>
  <si>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</si>
  <si>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</si>
  <si>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</si>
  <si>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</si>
  <si>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</si>
  <si>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</si>
  <si>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</si>
  <si>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</si>
  <si>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</si>
  <si>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</si>
  <si>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</si>
  <si>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</si>
  <si>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</si>
  <si>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RELACION DE INGRESOS Y EGRESOS</t>
  </si>
  <si>
    <t>DEL 1 AL 30 DE SEPTIEMBRE 2024</t>
  </si>
  <si>
    <t>30/09/2024</t>
  </si>
  <si>
    <t>RAUDYS LEONARDO FERNANDEZ R.</t>
  </si>
  <si>
    <t>BANCO DE RESERVAS DE LA REP. DOM.</t>
  </si>
  <si>
    <t>TRANSFERENCIA INTERNA RECIBIDA</t>
  </si>
  <si>
    <t xml:space="preserve">DEPOSITO </t>
  </si>
  <si>
    <t xml:space="preserve">INSTITUTO DE ESTABILIZACION DE PRECIOS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</si>
</sst>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71" formatCode="dd/mm/yyyy;@"/>
    <numFmt numFmtId="178" formatCode="0_);\(0\)"/>
    <numFmt numFmtId="187" formatCode="#,##0.00000000000_);[Red]\(#,##0.00000000000\)"/>
  </numFmts>
  <fonts count="5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1" fillId="42" borderId="23" applyNumberFormat="0" applyAlignment="0" applyProtection="0"/>
    <xf numFmtId="0" fontId="32" fillId="43" borderId="24" applyNumberFormat="0" applyAlignment="0" applyProtection="0"/>
    <xf numFmtId="0" fontId="33" fillId="0" borderId="25" applyNumberFormat="0" applyFill="0" applyAlignment="0" applyProtection="0"/>
    <xf numFmtId="0" fontId="15" fillId="21" borderId="2" applyNumberFormat="0" applyAlignment="0" applyProtection="0"/>
    <xf numFmtId="0" fontId="34" fillId="0" borderId="0" applyNumberFormat="0" applyFill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5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43" fontId="29" fillId="0" borderId="0" applyFont="0" applyFill="0" applyBorder="0" applyAlignment="0" applyProtection="0"/>
    <xf numFmtId="0" fontId="37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29" fillId="0" borderId="0" applyNumberFormat="0" applyFill="0" applyBorder="0" applyAlignment="0" applyProtection="0"/>
    <xf numFmtId="0" fontId="5" fillId="0" borderId="0"/>
    <xf numFmtId="0" fontId="29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8" fillId="42" borderId="27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8" applyNumberFormat="0" applyFill="0" applyAlignment="0" applyProtection="0"/>
    <xf numFmtId="0" fontId="34" fillId="0" borderId="29" applyNumberFormat="0" applyFill="0" applyAlignment="0" applyProtection="0"/>
    <xf numFmtId="0" fontId="43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4" fillId="0" borderId="0" xfId="0" applyFont="1" applyFill="1" applyAlignment="1">
      <alignment horizontal="center" vertical="center"/>
    </xf>
    <xf numFmtId="19" fontId="44" fillId="0" borderId="0" xfId="0" applyNumberFormat="1" applyFont="1" applyFill="1" applyAlignment="1">
      <alignment horizontal="center" vertical="center"/>
    </xf>
    <xf numFmtId="0" fontId="44" fillId="0" borderId="0" xfId="0" applyFont="1" applyFill="1"/>
    <xf numFmtId="43" fontId="44" fillId="0" borderId="0" xfId="66" applyFont="1" applyFill="1"/>
    <xf numFmtId="0" fontId="45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 vertical="center"/>
    </xf>
    <xf numFmtId="43" fontId="45" fillId="0" borderId="0" xfId="66" applyFont="1" applyFill="1" applyAlignment="1">
      <alignment horizontal="center"/>
    </xf>
    <xf numFmtId="0" fontId="46" fillId="0" borderId="0" xfId="0" applyFont="1" applyFill="1"/>
    <xf numFmtId="43" fontId="44" fillId="0" borderId="10" xfId="66" applyFont="1" applyFill="1" applyBorder="1" applyAlignment="1">
      <alignment horizontal="center"/>
    </xf>
    <xf numFmtId="43" fontId="44" fillId="0" borderId="0" xfId="66" applyFont="1" applyFill="1" applyBorder="1"/>
    <xf numFmtId="0" fontId="47" fillId="54" borderId="11" xfId="0" applyFont="1" applyFill="1" applyBorder="1" applyAlignment="1">
      <alignment horizontal="center" vertical="center"/>
    </xf>
    <xf numFmtId="0" fontId="47" fillId="54" borderId="11" xfId="0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43" fontId="49" fillId="54" borderId="0" xfId="66" applyFont="1" applyFill="1" applyBorder="1"/>
    <xf numFmtId="0" fontId="50" fillId="54" borderId="12" xfId="0" applyFont="1" applyFill="1" applyBorder="1" applyAlignment="1">
      <alignment horizontal="center" vertical="center"/>
    </xf>
    <xf numFmtId="0" fontId="50" fillId="54" borderId="12" xfId="0" applyFont="1" applyFill="1" applyBorder="1" applyAlignment="1">
      <alignment horizontal="center"/>
    </xf>
    <xf numFmtId="43" fontId="50" fillId="54" borderId="12" xfId="66" applyFont="1" applyFill="1" applyBorder="1" applyAlignment="1">
      <alignment horizontal="center"/>
    </xf>
    <xf numFmtId="40" fontId="2" fillId="0" borderId="13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4" xfId="0" applyNumberFormat="1" applyFont="1" applyFill="1" applyBorder="1" applyAlignment="1">
      <alignment horizontal="right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6" fillId="0" borderId="0" xfId="0" applyNumberFormat="1" applyFont="1" applyFill="1"/>
    <xf numFmtId="40" fontId="44" fillId="0" borderId="0" xfId="0" applyNumberFormat="1" applyFont="1" applyFill="1"/>
    <xf numFmtId="4" fontId="0" fillId="0" borderId="13" xfId="0" applyNumberFormat="1" applyFill="1" applyBorder="1"/>
    <xf numFmtId="40" fontId="44" fillId="0" borderId="0" xfId="66" applyNumberFormat="1" applyFont="1" applyFill="1"/>
    <xf numFmtId="40" fontId="45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50" fillId="54" borderId="12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43" fontId="44" fillId="0" borderId="10" xfId="66" applyFont="1" applyFill="1" applyBorder="1" applyAlignment="1">
      <alignment horizontal="left"/>
    </xf>
    <xf numFmtId="0" fontId="44" fillId="0" borderId="10" xfId="66" applyNumberFormat="1" applyFont="1" applyFill="1" applyBorder="1" applyAlignment="1">
      <alignment horizontal="center"/>
    </xf>
    <xf numFmtId="178" fontId="44" fillId="0" borderId="10" xfId="66" applyNumberFormat="1" applyFont="1" applyFill="1" applyBorder="1" applyAlignment="1">
      <alignment horizontal="center"/>
    </xf>
    <xf numFmtId="0" fontId="9" fillId="0" borderId="0" xfId="71" applyFont="1" applyBorder="1" applyAlignment="1"/>
    <xf numFmtId="171" fontId="44" fillId="0" borderId="0" xfId="0" applyNumberFormat="1" applyFont="1" applyFill="1" applyAlignment="1">
      <alignment horizontal="center" vertical="center"/>
    </xf>
    <xf numFmtId="171" fontId="45" fillId="0" borderId="0" xfId="0" applyNumberFormat="1" applyFont="1" applyFill="1" applyAlignment="1">
      <alignment horizontal="center" vertical="center"/>
    </xf>
    <xf numFmtId="171" fontId="47" fillId="54" borderId="15" xfId="0" applyNumberFormat="1" applyFont="1" applyFill="1" applyBorder="1" applyAlignment="1">
      <alignment horizontal="center" vertical="center"/>
    </xf>
    <xf numFmtId="171" fontId="48" fillId="54" borderId="16" xfId="0" applyNumberFormat="1" applyFont="1" applyFill="1" applyBorder="1" applyAlignment="1">
      <alignment horizontal="center" vertical="center"/>
    </xf>
    <xf numFmtId="171" fontId="50" fillId="54" borderId="17" xfId="0" applyNumberFormat="1" applyFont="1" applyFill="1" applyBorder="1" applyAlignment="1">
      <alignment horizontal="center" vertical="center"/>
    </xf>
    <xf numFmtId="171" fontId="44" fillId="0" borderId="10" xfId="66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7" fontId="0" fillId="0" borderId="0" xfId="0" applyNumberFormat="1" applyFill="1"/>
    <xf numFmtId="178" fontId="44" fillId="0" borderId="10" xfId="66" applyNumberFormat="1" applyFont="1" applyFill="1" applyBorder="1" applyAlignment="1">
      <alignment horizontal="center"/>
    </xf>
    <xf numFmtId="43" fontId="44" fillId="0" borderId="10" xfId="66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40" fontId="50" fillId="54" borderId="11" xfId="66" applyNumberFormat="1" applyFont="1" applyFill="1" applyBorder="1"/>
    <xf numFmtId="40" fontId="48" fillId="54" borderId="18" xfId="66" applyNumberFormat="1" applyFont="1" applyFill="1" applyBorder="1"/>
    <xf numFmtId="40" fontId="50" fillId="54" borderId="19" xfId="66" applyNumberFormat="1" applyFont="1" applyFill="1" applyBorder="1" applyAlignment="1">
      <alignment horizontal="center"/>
    </xf>
    <xf numFmtId="40" fontId="44" fillId="0" borderId="10" xfId="66" applyNumberFormat="1" applyFont="1" applyFill="1" applyBorder="1" applyAlignment="1">
      <alignment horizontal="center"/>
    </xf>
    <xf numFmtId="40" fontId="44" fillId="0" borderId="13" xfId="66" applyNumberFormat="1" applyFont="1" applyFill="1" applyBorder="1" applyAlignment="1">
      <alignment horizontal="center"/>
    </xf>
    <xf numFmtId="40" fontId="44" fillId="0" borderId="0" xfId="66" applyNumberFormat="1" applyFont="1" applyFill="1" applyBorder="1" applyAlignment="1">
      <alignment horizontal="center"/>
    </xf>
    <xf numFmtId="40" fontId="51" fillId="0" borderId="14" xfId="66" applyNumberFormat="1" applyFont="1" applyFill="1" applyBorder="1" applyAlignment="1">
      <alignment horizontal="center"/>
    </xf>
    <xf numFmtId="40" fontId="2" fillId="0" borderId="0" xfId="0" applyNumberFormat="1" applyFont="1" applyAlignment="1">
      <alignment horizontal="right"/>
    </xf>
    <xf numFmtId="40" fontId="4" fillId="0" borderId="0" xfId="0" applyNumberFormat="1" applyFont="1" applyFill="1" applyAlignment="1"/>
    <xf numFmtId="40" fontId="8" fillId="0" borderId="0" xfId="71" applyNumberFormat="1" applyFont="1" applyAlignment="1">
      <alignment horizontal="center"/>
    </xf>
    <xf numFmtId="43" fontId="50" fillId="54" borderId="11" xfId="66" applyFont="1" applyFill="1" applyBorder="1" applyAlignment="1">
      <alignment horizontal="left"/>
    </xf>
    <xf numFmtId="0" fontId="52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51" fillId="0" borderId="0" xfId="0" applyFont="1" applyFill="1" applyAlignment="1">
      <alignment horizontal="center"/>
    </xf>
    <xf numFmtId="0" fontId="54" fillId="54" borderId="20" xfId="0" applyFont="1" applyFill="1" applyBorder="1" applyAlignment="1">
      <alignment horizontal="center"/>
    </xf>
    <xf numFmtId="0" fontId="54" fillId="54" borderId="21" xfId="0" applyFont="1" applyFill="1" applyBorder="1" applyAlignment="1">
      <alignment horizontal="center"/>
    </xf>
    <xf numFmtId="0" fontId="54" fillId="54" borderId="22" xfId="0" applyFont="1" applyFill="1" applyBorder="1" applyAlignment="1">
      <alignment horizontal="center"/>
    </xf>
    <xf numFmtId="0" fontId="44" fillId="0" borderId="0" xfId="71" applyFont="1" applyAlignment="1">
      <alignment horizontal="center"/>
    </xf>
    <xf numFmtId="0" fontId="6" fillId="0" borderId="0" xfId="71" applyFont="1" applyFill="1" applyAlignment="1">
      <alignment horizontal="center"/>
    </xf>
    <xf numFmtId="0" fontId="7" fillId="0" borderId="0" xfId="71" applyFont="1" applyFill="1" applyBorder="1" applyAlignment="1">
      <alignment horizontal="center"/>
    </xf>
    <xf numFmtId="0" fontId="11" fillId="0" borderId="0" xfId="71" applyFont="1" applyAlignment="1">
      <alignment horizontal="center"/>
    </xf>
    <xf numFmtId="0" fontId="5" fillId="0" borderId="0" xfId="71" applyAlignment="1">
      <alignment horizontal="center"/>
    </xf>
  </cellXfs>
  <cellStyles count="85">
    <cellStyle name="20% - Accent1" xfId="1" xr:uid="{85B4D85B-806B-4E85-B1BA-B1C63C71EFE3}"/>
    <cellStyle name="20% - Accent2" xfId="2" xr:uid="{100EFDDA-F1EE-4972-B0A6-9B6B97AF0D48}"/>
    <cellStyle name="20% - Accent3" xfId="3" xr:uid="{6486D205-55C6-4E8F-B72A-A677AC81BE73}"/>
    <cellStyle name="20% - Accent4" xfId="4" xr:uid="{59AB7D8C-35B4-4564-8CDB-2C99927FAC2D}"/>
    <cellStyle name="20% - Accent5" xfId="5" xr:uid="{261BE0D5-CD35-4973-8BD2-EC3B8DA8492B}"/>
    <cellStyle name="20% - Accent6" xfId="6" xr:uid="{97C46FD2-8862-42D5-B8B5-62C04C96B414}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 xr:uid="{F5B9D901-1F2D-44D2-A4C0-1B407BD50ACB}"/>
    <cellStyle name="40% - Accent2" xfId="14" xr:uid="{36BAAB0C-2668-4C09-90FC-AC8B80ACC725}"/>
    <cellStyle name="40% - Accent3" xfId="15" xr:uid="{1683B00F-7C1B-47D0-B509-8DE9E3962614}"/>
    <cellStyle name="40% - Accent4" xfId="16" xr:uid="{F81740A2-2F8C-40B4-A687-2947E2E6C9C0}"/>
    <cellStyle name="40% - Accent5" xfId="17" xr:uid="{D374057E-056C-44BF-BAC1-B3AB82CAAA2E}"/>
    <cellStyle name="40% - Accent6" xfId="18" xr:uid="{E4F61C7A-22D9-43A5-9202-0A6CA8BEB468}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 xr:uid="{3C69856D-A8D9-413F-B961-4636C2CD0FB2}"/>
    <cellStyle name="60% - Accent2" xfId="26" xr:uid="{9C4BAA95-A9C6-4EAB-BF5D-A09E7BADEE02}"/>
    <cellStyle name="60% - Accent3" xfId="27" xr:uid="{40701D3F-1873-434C-96F0-04164B5E0AD4}"/>
    <cellStyle name="60% - Accent4" xfId="28" xr:uid="{0FAD026C-EB12-47D2-85E6-159EB6F555A5}"/>
    <cellStyle name="60% - Accent5" xfId="29" xr:uid="{76B2175D-7A43-4EA7-8338-FC0B8A71323F}"/>
    <cellStyle name="60% - Accent6" xfId="30" xr:uid="{B53FFDEB-C91E-4105-80E0-A2F443739913}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 xr:uid="{7948A1A9-59C4-4E8B-86B7-1757F831811A}"/>
    <cellStyle name="Accent2" xfId="38" xr:uid="{FF677D1C-24E0-46FE-BD1D-19E185DD2BE3}"/>
    <cellStyle name="Accent3" xfId="39" xr:uid="{E39EC8EC-2ED0-4D50-BF26-EEC56D6BEC36}"/>
    <cellStyle name="Accent4" xfId="40" xr:uid="{60A5799A-AB31-4D46-B350-3589FEE50D24}"/>
    <cellStyle name="Accent5" xfId="41" xr:uid="{73B7710F-0F43-4406-8A79-E252BF6A0A5C}"/>
    <cellStyle name="Accent6" xfId="42" xr:uid="{1E11ECE1-0B49-4146-AFB0-C97CED5A0E87}"/>
    <cellStyle name="Bad" xfId="43" xr:uid="{114495DB-89B2-442E-8539-A0AC08065F22}"/>
    <cellStyle name="Calculation" xfId="44" xr:uid="{CC50D77C-9727-42E4-9797-5C909C25C5E9}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 xr:uid="{A4CB8D71-B94C-4D82-A7BB-FB96DBE95752}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 xr:uid="{A5A41206-594A-41FE-A5A1-758F56099BE6}"/>
    <cellStyle name="Good" xfId="58" xr:uid="{77ABB19C-1002-4F42-AA70-515B7F955E60}"/>
    <cellStyle name="Heading 1" xfId="59" xr:uid="{F6FC7BF7-CF09-4A46-87FF-F87CEF9B3F1F}"/>
    <cellStyle name="Heading 2" xfId="60" xr:uid="{1B52B248-B2CF-40E2-BC79-5B1D69D72CA1}"/>
    <cellStyle name="Heading 3" xfId="61" xr:uid="{5C1FBB28-3481-4DCC-8FA0-50AFB1780EF3}"/>
    <cellStyle name="Heading 4" xfId="62" xr:uid="{56F5C55C-5AC2-45F0-886A-1808918B7BAB}"/>
    <cellStyle name="Incorrecto" xfId="63" builtinId="27" customBuiltin="1"/>
    <cellStyle name="Input" xfId="64" xr:uid="{DCA9BEBD-C32E-45F7-9918-B8F758402BEE}"/>
    <cellStyle name="Linked Cell" xfId="65" xr:uid="{DD1CD105-AEFB-4DA3-A59D-47B3504A8F6C}"/>
    <cellStyle name="Millares" xfId="66" builtinId="3"/>
    <cellStyle name="Neutral" xfId="67" builtinId="28" customBuiltin="1"/>
    <cellStyle name="Neutral 2" xfId="68" xr:uid="{F14EA7DB-C682-4BBF-B319-53C74C19800A}"/>
    <cellStyle name="Normal" xfId="0" builtinId="0"/>
    <cellStyle name="Normal 2" xfId="69" xr:uid="{1A5A6222-A56B-4E2F-8E81-57AF265A8976}"/>
    <cellStyle name="Normal 2 10" xfId="70" xr:uid="{5A60FFC6-2A57-49CE-947D-B28906A66B0A}"/>
    <cellStyle name="Normal_Hoja1 (2)" xfId="71" xr:uid="{577952C8-7509-414D-A42A-AD2EBED8FD00}"/>
    <cellStyle name="Notas" xfId="72" builtinId="10" customBuiltin="1"/>
    <cellStyle name="Note" xfId="73" xr:uid="{9C773528-8D63-4BBB-8277-0AA5B5BFC1B6}"/>
    <cellStyle name="Output" xfId="74" xr:uid="{184A28A6-9CFF-4B3F-87AB-8E23A3E9F5CA}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 xr:uid="{CD638529-9160-4B67-A9F0-48E332BC1706}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 xr:uid="{AB1036AA-D421-4501-AA94-E1C52C7BD90A}"/>
    <cellStyle name="Warning Text" xfId="84" xr:uid="{B8675C3C-798C-425E-A212-EC52AF0479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120650</xdr:colOff>
      <xdr:row>0</xdr:row>
      <xdr:rowOff>25400</xdr:rowOff>
    </xdr:from>
    <xdr:to>
      <xdr:col>6</xdr:col>
      <xdr:colOff>889000</xdr:colOff>
      <xdr:row>6</xdr:row>
      <xdr:rowOff>177800</xdr:rowOff>
    </xdr:to>
    <xdr:pic>
      <xdr:nvPicPr>
        <xdr:cNvPr id="43302" name="Imagen 1">
          <a:extLst>
            <a:ext uri="{FF2B5EF4-FFF2-40B4-BE49-F238E27FC236}">
              <a16:creationId xmlns:a16="http://schemas.microsoft.com/office/drawing/2014/main" id="{6406099F-3278-E608-7464-CBC8B340A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25400"/>
          <a:ext cx="85407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47</xdr:row>
      <xdr:rowOff>165100</xdr:rowOff>
    </xdr:from>
    <xdr:to>
      <xdr:col>3</xdr:col>
      <xdr:colOff>1684021</xdr:colOff>
      <xdr:row>47</xdr:row>
      <xdr:rowOff>169333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5A3A7D9-BE1C-47BC-6C3B-3E32FC527E7B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398DC-BAA1-40AC-9BBE-B88593136EC6}">
  <dimension ref="B1:I58"/>
  <sheetViews>
    <sheetView tabSelected="1" zoomScaleNormal="100" workbookViewId="0">
      <selection activeCell="D17" sqref="D17"/>
    </sheetView>
  </sheetViews>
  <sheetFormatPr baseColWidth="10" defaultColWidth="11.453125" defaultRowHeight="14.5"/>
  <cols>
    <col min="1" max="1" width="11.453125" style="1"/>
    <col min="2" max="2" width="11.453125" style="46" customWidth="1"/>
    <col min="3" max="3" width="16.453125" style="8" customWidth="1"/>
    <col min="4" max="4" width="47.7265625" style="10" bestFit="1" customWidth="1"/>
    <col min="5" max="5" width="17.81640625" style="34" bestFit="1" customWidth="1"/>
    <col min="6" max="6" width="17.81640625" style="11" bestFit="1" customWidth="1"/>
    <col min="7" max="7" width="15.54296875" style="34" bestFit="1" customWidth="1"/>
    <col min="8" max="8" width="19.54296875" style="30" bestFit="1" customWidth="1"/>
    <col min="9" max="9" width="9.54296875" style="30" bestFit="1" customWidth="1"/>
    <col min="10" max="16384" width="11.453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70" t="s">
        <v>19</v>
      </c>
      <c r="C8" s="70"/>
      <c r="D8" s="70"/>
      <c r="E8" s="70"/>
      <c r="F8" s="70"/>
      <c r="G8" s="70"/>
    </row>
    <row r="9" spans="2:9" ht="17">
      <c r="B9" s="71" t="s">
        <v>0</v>
      </c>
      <c r="C9" s="71"/>
      <c r="D9" s="71"/>
      <c r="E9" s="71"/>
      <c r="F9" s="71"/>
      <c r="G9" s="71"/>
    </row>
    <row r="10" spans="2:9" ht="15.5">
      <c r="B10" s="72" t="s">
        <v>20</v>
      </c>
      <c r="C10" s="72"/>
      <c r="D10" s="72"/>
      <c r="E10" s="72"/>
      <c r="F10" s="72"/>
      <c r="G10" s="72"/>
    </row>
    <row r="11" spans="2:9" ht="15" thickBot="1">
      <c r="B11" s="47"/>
      <c r="C11" s="13"/>
      <c r="D11" s="12"/>
      <c r="E11" s="35"/>
      <c r="F11" s="14"/>
      <c r="G11" s="35"/>
    </row>
    <row r="12" spans="2:9" s="15" customFormat="1" ht="17">
      <c r="B12" s="73" t="s">
        <v>7</v>
      </c>
      <c r="C12" s="74"/>
      <c r="D12" s="74"/>
      <c r="E12" s="74"/>
      <c r="F12" s="74"/>
      <c r="G12" s="75"/>
      <c r="H12" s="31"/>
      <c r="I12" s="31"/>
    </row>
    <row r="13" spans="2:9" s="15" customFormat="1" ht="15.5">
      <c r="B13" s="48"/>
      <c r="C13" s="18"/>
      <c r="D13" s="19"/>
      <c r="E13" s="69" t="s">
        <v>1</v>
      </c>
      <c r="F13" s="69"/>
      <c r="G13" s="59">
        <v>24204018.100000001</v>
      </c>
      <c r="H13" s="31"/>
      <c r="I13" s="31"/>
    </row>
    <row r="14" spans="2:9">
      <c r="B14" s="49"/>
      <c r="C14" s="20"/>
      <c r="D14" s="21"/>
      <c r="E14" s="36"/>
      <c r="F14" s="22"/>
      <c r="G14" s="60"/>
    </row>
    <row r="15" spans="2:9" s="15" customFormat="1" ht="15.5">
      <c r="B15" s="50" t="s">
        <v>2</v>
      </c>
      <c r="C15" s="23" t="s">
        <v>3</v>
      </c>
      <c r="D15" s="24" t="s">
        <v>4</v>
      </c>
      <c r="E15" s="37" t="s">
        <v>5</v>
      </c>
      <c r="F15" s="25" t="s">
        <v>6</v>
      </c>
      <c r="G15" s="61" t="s">
        <v>8</v>
      </c>
      <c r="H15" s="31"/>
      <c r="I15" s="31"/>
    </row>
    <row r="16" spans="2:9" s="10" customFormat="1" ht="15" customHeight="1">
      <c r="B16" s="51"/>
      <c r="C16" s="44"/>
      <c r="D16" s="42"/>
      <c r="E16" s="16"/>
      <c r="F16" s="16"/>
      <c r="G16" s="62">
        <f>+G13</f>
        <v>24204018.100000001</v>
      </c>
      <c r="H16" s="32"/>
      <c r="I16" s="32"/>
    </row>
    <row r="17" spans="2:9" s="10" customFormat="1" ht="16" customHeight="1">
      <c r="B17" s="51">
        <v>45541</v>
      </c>
      <c r="C17" s="56">
        <v>37154866577</v>
      </c>
      <c r="D17" s="42" t="s">
        <v>24</v>
      </c>
      <c r="E17" s="16">
        <v>10000000</v>
      </c>
      <c r="F17" s="16"/>
      <c r="G17" s="62">
        <f>+G16+E17-F17</f>
        <v>34204018.100000001</v>
      </c>
      <c r="H17" s="32"/>
      <c r="I17" s="32"/>
    </row>
    <row r="18" spans="2:9" s="10" customFormat="1" ht="16" customHeight="1">
      <c r="B18" s="51">
        <v>45541</v>
      </c>
      <c r="C18" s="56">
        <v>37154852299</v>
      </c>
      <c r="D18" s="42" t="s">
        <v>24</v>
      </c>
      <c r="E18" s="16">
        <v>10000000</v>
      </c>
      <c r="F18" s="16"/>
      <c r="G18" s="62">
        <f t="shared" ref="G18:G39" si="0">+G17+E18-F18</f>
        <v>44204018.100000001</v>
      </c>
      <c r="H18" s="58"/>
      <c r="I18" s="32"/>
    </row>
    <row r="19" spans="2:9" s="10" customFormat="1" ht="16" customHeight="1">
      <c r="B19" s="51">
        <v>45541</v>
      </c>
      <c r="C19" s="56">
        <v>37154839607</v>
      </c>
      <c r="D19" s="42" t="s">
        <v>24</v>
      </c>
      <c r="E19" s="57">
        <v>10000000</v>
      </c>
      <c r="F19" s="57"/>
      <c r="G19" s="62">
        <f t="shared" si="0"/>
        <v>54204018.100000001</v>
      </c>
      <c r="H19" s="58"/>
      <c r="I19" s="32"/>
    </row>
    <row r="20" spans="2:9" s="10" customFormat="1" ht="16" customHeight="1">
      <c r="B20" s="51">
        <v>45541</v>
      </c>
      <c r="C20" s="56">
        <v>37154804639</v>
      </c>
      <c r="D20" s="42" t="s">
        <v>24</v>
      </c>
      <c r="E20" s="57">
        <v>100000</v>
      </c>
      <c r="F20" s="57"/>
      <c r="G20" s="62">
        <f t="shared" si="0"/>
        <v>54304018.100000001</v>
      </c>
      <c r="H20" s="32"/>
      <c r="I20" s="32"/>
    </row>
    <row r="21" spans="2:9" s="10" customFormat="1" ht="16" customHeight="1">
      <c r="B21" s="51">
        <v>45541</v>
      </c>
      <c r="C21" s="43">
        <v>37154778607</v>
      </c>
      <c r="D21" s="42" t="s">
        <v>24</v>
      </c>
      <c r="E21" s="16">
        <v>10000000</v>
      </c>
      <c r="F21" s="16"/>
      <c r="G21" s="62">
        <f t="shared" si="0"/>
        <v>64304018.100000001</v>
      </c>
      <c r="H21" s="32"/>
      <c r="I21" s="32"/>
    </row>
    <row r="22" spans="2:9" s="10" customFormat="1" ht="16" customHeight="1">
      <c r="B22" s="51">
        <v>45541</v>
      </c>
      <c r="C22" s="56">
        <v>30314</v>
      </c>
      <c r="D22" s="42" t="s">
        <v>26</v>
      </c>
      <c r="E22" s="16"/>
      <c r="F22" s="16">
        <v>1000000</v>
      </c>
      <c r="G22" s="62">
        <f t="shared" si="0"/>
        <v>63304018.100000001</v>
      </c>
      <c r="H22" s="32"/>
      <c r="I22" s="32"/>
    </row>
    <row r="23" spans="2:9" s="10" customFormat="1" ht="16" customHeight="1">
      <c r="B23" s="51">
        <v>45541</v>
      </c>
      <c r="C23" s="43">
        <v>30312</v>
      </c>
      <c r="D23" s="42" t="s">
        <v>26</v>
      </c>
      <c r="E23" s="16"/>
      <c r="F23" s="16">
        <v>4000000</v>
      </c>
      <c r="G23" s="62">
        <f t="shared" si="0"/>
        <v>59304018.100000001</v>
      </c>
      <c r="H23" s="32"/>
      <c r="I23" s="32"/>
    </row>
    <row r="24" spans="2:9" s="10" customFormat="1" ht="16" customHeight="1">
      <c r="B24" s="51">
        <v>45541</v>
      </c>
      <c r="C24" s="43">
        <v>30311</v>
      </c>
      <c r="D24" s="42" t="s">
        <v>26</v>
      </c>
      <c r="E24" s="16"/>
      <c r="F24" s="16">
        <v>5000000</v>
      </c>
      <c r="G24" s="62">
        <f t="shared" si="0"/>
        <v>54304018.100000001</v>
      </c>
      <c r="H24" s="32"/>
      <c r="I24" s="32"/>
    </row>
    <row r="25" spans="2:9" s="10" customFormat="1" ht="16" customHeight="1">
      <c r="B25" s="51">
        <v>45541</v>
      </c>
      <c r="C25" s="43">
        <v>30309</v>
      </c>
      <c r="D25" s="42" t="s">
        <v>26</v>
      </c>
      <c r="E25" s="16"/>
      <c r="F25" s="16">
        <v>10000000</v>
      </c>
      <c r="G25" s="62">
        <f t="shared" si="0"/>
        <v>44304018.100000001</v>
      </c>
      <c r="H25" s="32"/>
      <c r="I25" s="32"/>
    </row>
    <row r="26" spans="2:9" s="10" customFormat="1" ht="16" customHeight="1">
      <c r="B26" s="51">
        <v>45541</v>
      </c>
      <c r="C26" s="43">
        <v>30310</v>
      </c>
      <c r="D26" s="42" t="s">
        <v>26</v>
      </c>
      <c r="E26" s="57"/>
      <c r="F26" s="57">
        <v>10000000</v>
      </c>
      <c r="G26" s="62">
        <f t="shared" si="0"/>
        <v>34304018.100000001</v>
      </c>
      <c r="H26" s="32"/>
      <c r="I26" s="32"/>
    </row>
    <row r="27" spans="2:9" s="10" customFormat="1" ht="16" customHeight="1">
      <c r="B27" s="51">
        <v>45541</v>
      </c>
      <c r="C27" s="43">
        <v>30315</v>
      </c>
      <c r="D27" s="42" t="s">
        <v>22</v>
      </c>
      <c r="E27" s="57"/>
      <c r="F27" s="57">
        <v>10000000</v>
      </c>
      <c r="G27" s="62">
        <f t="shared" si="0"/>
        <v>24304018.100000001</v>
      </c>
      <c r="H27" s="32"/>
      <c r="I27" s="32"/>
    </row>
    <row r="28" spans="2:9" s="10" customFormat="1" ht="16" customHeight="1">
      <c r="B28" s="51">
        <v>45541</v>
      </c>
      <c r="C28" s="56">
        <v>37156166735</v>
      </c>
      <c r="D28" s="42" t="s">
        <v>26</v>
      </c>
      <c r="E28" s="57"/>
      <c r="F28" s="57">
        <v>50000</v>
      </c>
      <c r="G28" s="62">
        <f t="shared" si="0"/>
        <v>24254018.100000001</v>
      </c>
      <c r="H28" s="32"/>
      <c r="I28" s="32"/>
    </row>
    <row r="29" spans="2:9" s="10" customFormat="1" ht="16" customHeight="1">
      <c r="B29" s="51">
        <v>45552</v>
      </c>
      <c r="C29" s="43">
        <v>162020085</v>
      </c>
      <c r="D29" s="42" t="s">
        <v>25</v>
      </c>
      <c r="E29" s="57">
        <v>135468.46</v>
      </c>
      <c r="F29" s="57"/>
      <c r="G29" s="62">
        <f t="shared" si="0"/>
        <v>24389486.560000002</v>
      </c>
      <c r="H29" s="32"/>
      <c r="I29" s="32"/>
    </row>
    <row r="30" spans="2:9" s="10" customFormat="1" ht="16" customHeight="1">
      <c r="B30" s="51">
        <v>45554</v>
      </c>
      <c r="C30" s="43">
        <v>30318</v>
      </c>
      <c r="D30" s="42" t="s">
        <v>23</v>
      </c>
      <c r="E30" s="57"/>
      <c r="F30" s="57">
        <v>3223.24</v>
      </c>
      <c r="G30" s="62">
        <f t="shared" si="0"/>
        <v>24386263.320000004</v>
      </c>
      <c r="H30" s="32"/>
      <c r="I30" s="32"/>
    </row>
    <row r="31" spans="2:9" s="10" customFormat="1" ht="16" customHeight="1">
      <c r="B31" s="51">
        <v>45554</v>
      </c>
      <c r="C31" s="56">
        <v>30317</v>
      </c>
      <c r="D31" s="42" t="s">
        <v>23</v>
      </c>
      <c r="E31" s="57"/>
      <c r="F31" s="57">
        <v>13496.36</v>
      </c>
      <c r="G31" s="62">
        <f t="shared" si="0"/>
        <v>24372766.960000005</v>
      </c>
      <c r="H31" s="32"/>
      <c r="I31" s="32"/>
    </row>
    <row r="32" spans="2:9" s="10" customFormat="1" ht="16" customHeight="1">
      <c r="B32" s="51">
        <v>45554</v>
      </c>
      <c r="C32" s="56">
        <v>30316</v>
      </c>
      <c r="D32" s="42" t="s">
        <v>23</v>
      </c>
      <c r="E32" s="57"/>
      <c r="F32" s="57">
        <v>36591.910000000003</v>
      </c>
      <c r="G32" s="62">
        <f t="shared" si="0"/>
        <v>24336175.050000004</v>
      </c>
      <c r="H32" s="32"/>
      <c r="I32" s="32"/>
    </row>
    <row r="33" spans="2:9" s="10" customFormat="1" ht="16" customHeight="1">
      <c r="B33" s="51">
        <v>45554</v>
      </c>
      <c r="C33" s="43">
        <v>30319</v>
      </c>
      <c r="D33" s="42" t="s">
        <v>23</v>
      </c>
      <c r="E33" s="16"/>
      <c r="F33" s="16">
        <v>54214.6</v>
      </c>
      <c r="G33" s="62">
        <f t="shared" si="0"/>
        <v>24281960.450000003</v>
      </c>
      <c r="H33" s="32"/>
      <c r="I33" s="32"/>
    </row>
    <row r="34" spans="2:9" s="10" customFormat="1" ht="16" customHeight="1">
      <c r="B34" s="51">
        <v>45554</v>
      </c>
      <c r="C34" s="43">
        <v>37342522400</v>
      </c>
      <c r="D34" s="42" t="s">
        <v>26</v>
      </c>
      <c r="E34" s="16"/>
      <c r="F34" s="16">
        <v>8000</v>
      </c>
      <c r="G34" s="62">
        <f t="shared" si="0"/>
        <v>24273960.450000003</v>
      </c>
      <c r="H34" s="32"/>
      <c r="I34" s="32"/>
    </row>
    <row r="35" spans="2:9" s="10" customFormat="1" ht="16" customHeight="1">
      <c r="B35" s="51">
        <v>45562</v>
      </c>
      <c r="C35" s="43">
        <v>37481117861</v>
      </c>
      <c r="D35" s="42" t="s">
        <v>24</v>
      </c>
      <c r="E35" s="16">
        <v>20000</v>
      </c>
      <c r="F35" s="16"/>
      <c r="G35" s="62">
        <f t="shared" si="0"/>
        <v>24293960.450000003</v>
      </c>
      <c r="H35" s="32"/>
      <c r="I35" s="32"/>
    </row>
    <row r="36" spans="2:9" s="10" customFormat="1" ht="16" customHeight="1">
      <c r="B36" s="51">
        <v>45562</v>
      </c>
      <c r="C36" s="56">
        <v>162010065</v>
      </c>
      <c r="D36" s="42" t="s">
        <v>25</v>
      </c>
      <c r="E36" s="16">
        <v>25000000</v>
      </c>
      <c r="F36" s="16"/>
      <c r="G36" s="62">
        <f t="shared" si="0"/>
        <v>49293960.450000003</v>
      </c>
      <c r="H36" s="32"/>
      <c r="I36" s="32"/>
    </row>
    <row r="37" spans="2:9" s="10" customFormat="1" ht="16" customHeight="1">
      <c r="B37" s="51">
        <v>45562</v>
      </c>
      <c r="C37" s="56">
        <v>37488038178</v>
      </c>
      <c r="D37" s="42" t="s">
        <v>26</v>
      </c>
      <c r="E37" s="16"/>
      <c r="F37" s="16">
        <v>10020000</v>
      </c>
      <c r="G37" s="62">
        <f t="shared" si="0"/>
        <v>39273960.450000003</v>
      </c>
      <c r="H37" s="32"/>
      <c r="I37" s="32"/>
    </row>
    <row r="38" spans="2:9" ht="16" customHeight="1">
      <c r="B38" s="51" t="s">
        <v>21</v>
      </c>
      <c r="C38" s="38" t="s">
        <v>9</v>
      </c>
      <c r="D38" s="42" t="s">
        <v>10</v>
      </c>
      <c r="E38" s="16"/>
      <c r="F38" s="16">
        <v>15328.54</v>
      </c>
      <c r="G38" s="62">
        <f t="shared" si="0"/>
        <v>39258631.910000004</v>
      </c>
    </row>
    <row r="39" spans="2:9" ht="16" customHeight="1">
      <c r="B39" s="51" t="s">
        <v>21</v>
      </c>
      <c r="C39" s="38" t="s">
        <v>9</v>
      </c>
      <c r="D39" s="42" t="s">
        <v>11</v>
      </c>
      <c r="E39" s="16"/>
      <c r="F39" s="16">
        <v>5175</v>
      </c>
      <c r="G39" s="62">
        <f t="shared" si="0"/>
        <v>39253456.910000004</v>
      </c>
    </row>
    <row r="40" spans="2:9" ht="15" thickBot="1">
      <c r="B40" s="51"/>
      <c r="C40" s="29"/>
      <c r="D40" s="7"/>
      <c r="E40" s="26"/>
      <c r="F40" s="33"/>
      <c r="G40" s="63"/>
    </row>
    <row r="41" spans="2:9">
      <c r="B41" s="52"/>
      <c r="C41" s="4"/>
      <c r="D41" s="2"/>
      <c r="E41" s="5"/>
      <c r="F41" s="6"/>
      <c r="G41" s="64"/>
    </row>
    <row r="42" spans="2:9" ht="16" thickBot="1">
      <c r="B42" s="52"/>
      <c r="C42" s="4"/>
      <c r="D42" s="27" t="s">
        <v>13</v>
      </c>
      <c r="E42" s="28">
        <f>SUM(E16:E40)</f>
        <v>65255468.460000001</v>
      </c>
      <c r="F42" s="28">
        <f>SUM(F16:F40)</f>
        <v>50206029.649999999</v>
      </c>
      <c r="G42" s="65">
        <f>+G13+E42-F42</f>
        <v>39253456.910000004</v>
      </c>
    </row>
    <row r="43" spans="2:9" ht="15" thickTop="1">
      <c r="B43" s="52"/>
      <c r="C43" s="4"/>
      <c r="D43" s="2"/>
      <c r="E43" s="5"/>
      <c r="F43" s="17"/>
      <c r="G43" s="64"/>
    </row>
    <row r="44" spans="2:9">
      <c r="B44" s="52"/>
      <c r="C44" s="4"/>
      <c r="D44" s="2"/>
      <c r="E44" s="5"/>
      <c r="F44" s="17"/>
      <c r="G44" s="54"/>
      <c r="H44" s="55"/>
    </row>
    <row r="45" spans="2:9">
      <c r="B45" s="52"/>
      <c r="C45" s="4"/>
      <c r="D45" s="2"/>
      <c r="E45" s="5"/>
      <c r="F45" s="17"/>
      <c r="G45" s="66"/>
    </row>
    <row r="46" spans="2:9">
      <c r="B46" s="52"/>
      <c r="C46" s="41"/>
      <c r="D46" s="41"/>
      <c r="E46" s="41"/>
      <c r="F46" s="41"/>
      <c r="G46" s="67"/>
    </row>
    <row r="47" spans="2:9">
      <c r="B47" s="52"/>
      <c r="C47" s="4"/>
      <c r="D47" s="2"/>
      <c r="E47" s="5"/>
      <c r="F47" s="17"/>
      <c r="G47" s="64"/>
    </row>
    <row r="48" spans="2:9">
      <c r="B48" s="79" t="s">
        <v>17</v>
      </c>
      <c r="C48" s="79"/>
      <c r="D48" s="79"/>
      <c r="E48" s="77" t="s">
        <v>14</v>
      </c>
      <c r="F48" s="77"/>
      <c r="G48" s="77"/>
    </row>
    <row r="49" spans="2:7">
      <c r="B49" s="80" t="s">
        <v>18</v>
      </c>
      <c r="C49" s="80"/>
      <c r="D49" s="80"/>
      <c r="E49" s="76" t="s">
        <v>15</v>
      </c>
      <c r="F49" s="76"/>
      <c r="G49" s="76"/>
    </row>
    <row r="50" spans="2:7" ht="15.5">
      <c r="B50" s="53"/>
      <c r="C50" s="39"/>
      <c r="E50" s="40"/>
      <c r="F50" s="40"/>
      <c r="G50" s="68"/>
    </row>
    <row r="51" spans="2:7" ht="15.5">
      <c r="B51" s="53"/>
      <c r="C51" s="39"/>
      <c r="D51" s="45"/>
      <c r="E51" s="45"/>
      <c r="F51" s="40"/>
      <c r="G51" s="64"/>
    </row>
    <row r="52" spans="2:7">
      <c r="B52" s="52"/>
      <c r="C52" s="4"/>
      <c r="D52" s="2"/>
      <c r="E52" s="5"/>
      <c r="F52" s="17"/>
      <c r="G52" s="64"/>
    </row>
    <row r="53" spans="2:7">
      <c r="B53" s="52"/>
      <c r="C53" s="4"/>
      <c r="D53" s="2"/>
      <c r="E53" s="5"/>
      <c r="F53" s="17"/>
      <c r="G53" s="64"/>
    </row>
    <row r="54" spans="2:7">
      <c r="B54" s="78" t="s">
        <v>16</v>
      </c>
      <c r="C54" s="78"/>
      <c r="D54" s="78"/>
      <c r="E54" s="78"/>
      <c r="F54" s="78"/>
      <c r="G54" s="78"/>
    </row>
    <row r="55" spans="2:7">
      <c r="B55" s="76" t="s">
        <v>12</v>
      </c>
      <c r="C55" s="76"/>
      <c r="D55" s="76"/>
      <c r="E55" s="76"/>
      <c r="F55" s="76"/>
      <c r="G55" s="76"/>
    </row>
    <row r="56" spans="2:7">
      <c r="B56" s="52"/>
      <c r="C56" s="4"/>
      <c r="D56" s="2"/>
      <c r="E56" s="5"/>
      <c r="F56" s="17"/>
      <c r="G56" s="64"/>
    </row>
    <row r="58" spans="2:7">
      <c r="G58" s="3"/>
    </row>
  </sheetData>
  <mergeCells count="11">
    <mergeCell ref="B49:D49"/>
    <mergeCell ref="E13:F13"/>
    <mergeCell ref="B8:G8"/>
    <mergeCell ref="B9:G9"/>
    <mergeCell ref="B10:G10"/>
    <mergeCell ref="B12:G12"/>
    <mergeCell ref="B55:G55"/>
    <mergeCell ref="E48:G48"/>
    <mergeCell ref="B54:G54"/>
    <mergeCell ref="E49:G49"/>
    <mergeCell ref="B48:D48"/>
  </mergeCells>
  <printOptions horizontalCentered="1"/>
  <pageMargins left="0.2" right="0.2" top="0.5" bottom="1.02" header="0.31496062992126" footer="0.5905511811023620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Otto Amin Gomez Soto</cp:lastModifiedBy>
  <cp:lastPrinted>2024-10-08T14:12:58Z</cp:lastPrinted>
  <dcterms:created xsi:type="dcterms:W3CDTF">2014-12-03T13:42:29Z</dcterms:created>
  <dcterms:modified xsi:type="dcterms:W3CDTF">2024-10-15T15:29:16Z</dcterms:modified>
</cp:coreProperties>
</file>